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8910943H\AppData\Local\Microsoft\Windows\INetCache\Content.Outlook\9YO2GXK5\"/>
    </mc:Choice>
  </mc:AlternateContent>
  <xr:revisionPtr revIDLastSave="0" documentId="13_ncr:1_{26DBDED6-FE0F-46D4-80D1-DB79EC79EA6E}" xr6:coauthVersionLast="47" xr6:coauthVersionMax="47" xr10:uidLastSave="{00000000-0000-0000-0000-000000000000}"/>
  <bookViews>
    <workbookView xWindow="-110" yWindow="-110" windowWidth="19420" windowHeight="11500" tabRatio="806" xr2:uid="{368BFC8A-1707-4D2C-B74E-249D58938839}"/>
  </bookViews>
  <sheets>
    <sheet name="Tableau A COSIT PUBLICATION" sheetId="1" r:id="rId1"/>
    <sheet name="Tableau B QOS PUBLICATION " sheetId="7" r:id="rId2"/>
    <sheet name="Tableau C TRAVAUX PUBLICATION" sheetId="3" r:id="rId3"/>
    <sheet name="Tableau D PAT-COMM PUBLICATION" sheetId="4" r:id="rId4"/>
    <sheet name="Tableau E QOS ALLOC PUBLICATION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7" i="6" l="1"/>
  <c r="C16" i="6"/>
  <c r="E8" i="3"/>
  <c r="E7" i="3"/>
  <c r="H7" i="4" l="1"/>
  <c r="H25" i="4"/>
  <c r="H16" i="4"/>
  <c r="H30" i="4"/>
  <c r="H20" i="4"/>
  <c r="H22" i="4"/>
  <c r="H26" i="4"/>
  <c r="H23" i="4"/>
  <c r="H19" i="4"/>
  <c r="H10" i="4"/>
  <c r="H28" i="4"/>
  <c r="H9" i="4"/>
  <c r="H14" i="4"/>
  <c r="H24" i="4"/>
  <c r="H13" i="4"/>
  <c r="H12" i="4"/>
  <c r="H11" i="4"/>
  <c r="H17" i="4"/>
  <c r="H15" i="4"/>
  <c r="H21" i="4"/>
  <c r="H29" i="4"/>
  <c r="H27" i="4"/>
  <c r="H8" i="4"/>
  <c r="H18" i="4"/>
</calcChain>
</file>

<file path=xl/sharedStrings.xml><?xml version="1.0" encoding="utf-8"?>
<sst xmlns="http://schemas.openxmlformats.org/spreadsheetml/2006/main" count="476" uniqueCount="171">
  <si>
    <t>Tableau A</t>
  </si>
  <si>
    <t>Déploiement et standardisation des comités de site</t>
  </si>
  <si>
    <t>v31/12/2025</t>
  </si>
  <si>
    <t>NB : dans le cas où certains COSIT sont tenus plusieurs fois par trimestre, la date du dernier COSIT du trimestre est retenue dans le tableau</t>
  </si>
  <si>
    <r>
      <t>Légende : COSIT non standardisés /</t>
    </r>
    <r>
      <rPr>
        <i/>
        <sz val="11"/>
        <color theme="5"/>
        <rFont val="Aptos Narrow"/>
        <family val="2"/>
        <scheme val="minor"/>
      </rPr>
      <t xml:space="preserve"> COSIT standardisés</t>
    </r>
  </si>
  <si>
    <t>2024*</t>
  </si>
  <si>
    <t>SITES AVEC AU MOINS UN COSIT ANNUEL</t>
  </si>
  <si>
    <t>T1</t>
  </si>
  <si>
    <t>T2</t>
  </si>
  <si>
    <t>T3</t>
  </si>
  <si>
    <t>T4</t>
  </si>
  <si>
    <t>Région</t>
  </si>
  <si>
    <t>Global SNCF Réseau - Nombre de COSIT</t>
  </si>
  <si>
    <t>Auvergne Rhône Alpes</t>
  </si>
  <si>
    <t>Ambérieu-en-Bugey</t>
  </si>
  <si>
    <t>NON</t>
  </si>
  <si>
    <t>OUI</t>
  </si>
  <si>
    <t>Provence-Alpes-Côte d'Azur</t>
  </si>
  <si>
    <t>Avignon</t>
  </si>
  <si>
    <t>Grand Est</t>
  </si>
  <si>
    <t>Bar-le-Duc</t>
  </si>
  <si>
    <t>Nouvelle-Aquitaine</t>
  </si>
  <si>
    <t>Bayonne</t>
  </si>
  <si>
    <t>Bordeaux-Hourcade</t>
  </si>
  <si>
    <t>Hauts-de-France</t>
  </si>
  <si>
    <t>Caffiers</t>
  </si>
  <si>
    <t>Calais Frethun</t>
  </si>
  <si>
    <t>Châlons-en-Champagne</t>
  </si>
  <si>
    <t>Clermont-Ferrand Les Gravanches</t>
  </si>
  <si>
    <t>Culoz</t>
  </si>
  <si>
    <t>Dourges</t>
  </si>
  <si>
    <t>Dunkerque Grande-Synthe</t>
  </si>
  <si>
    <t>Forbach</t>
  </si>
  <si>
    <t>Bourgogne-Franche-Comté</t>
  </si>
  <si>
    <t>Gevrey</t>
  </si>
  <si>
    <t>Golfe de Fos</t>
  </si>
  <si>
    <t>Grenoble</t>
  </si>
  <si>
    <t>Hagondange</t>
  </si>
  <si>
    <t>Hausbergen</t>
  </si>
  <si>
    <t>Hendaye</t>
  </si>
  <si>
    <t>Occitanie</t>
  </si>
  <si>
    <t>Le Boulou-Perthus</t>
  </si>
  <si>
    <t>Ile-de-France</t>
  </si>
  <si>
    <t>Le Bourget - Bobigny</t>
  </si>
  <si>
    <t>Normandie</t>
  </si>
  <si>
    <t>Le Havre</t>
  </si>
  <si>
    <t>Lille Délivrance</t>
  </si>
  <si>
    <t>Bretagne-Pays-de-Loire</t>
  </si>
  <si>
    <t>Luché</t>
  </si>
  <si>
    <t>Metz</t>
  </si>
  <si>
    <t>Miramas</t>
  </si>
  <si>
    <t>Modane</t>
  </si>
  <si>
    <t>Mulhouse Nord</t>
  </si>
  <si>
    <t>Noisy-le-Sec</t>
  </si>
  <si>
    <t>Perpignan</t>
  </si>
  <si>
    <t>Perrigny</t>
  </si>
  <si>
    <t>Révigny</t>
  </si>
  <si>
    <t>Saint-Avre-la-Chambre</t>
  </si>
  <si>
    <t>Saint-Germain-des-Fossés</t>
  </si>
  <si>
    <t>Saint-Jean-de-Maurienne</t>
  </si>
  <si>
    <t>Saint-Jory</t>
  </si>
  <si>
    <t>Centre-Val-de-Loire</t>
  </si>
  <si>
    <t>Saint-Pierre-des-Corps</t>
  </si>
  <si>
    <t>Saint-Varent</t>
  </si>
  <si>
    <t>Sarreguemines</t>
  </si>
  <si>
    <t>Sète</t>
  </si>
  <si>
    <t>Sibelin</t>
  </si>
  <si>
    <t>Somain</t>
  </si>
  <si>
    <t>Sotteville</t>
  </si>
  <si>
    <t>Sucy</t>
  </si>
  <si>
    <t>Tergnier</t>
  </si>
  <si>
    <t>Thionville</t>
  </si>
  <si>
    <t>Thouars</t>
  </si>
  <si>
    <t>Troyes</t>
  </si>
  <si>
    <t>Vaires-Torcy</t>
  </si>
  <si>
    <t>Valenciennes Saint-Saulves</t>
  </si>
  <si>
    <t>Valenton</t>
  </si>
  <si>
    <t>Vénissieux</t>
  </si>
  <si>
    <t>Vierzon</t>
  </si>
  <si>
    <t>Villeneuve Saint-Georges</t>
  </si>
  <si>
    <t>Woippy</t>
  </si>
  <si>
    <t>* reprise de l'historique 2024 non exhaustive</t>
  </si>
  <si>
    <t>Tableau B</t>
  </si>
  <si>
    <t>Indicateurs de qualité de service perçue par les utilisateurs</t>
  </si>
  <si>
    <t>Végétation</t>
  </si>
  <si>
    <t>Sureté</t>
  </si>
  <si>
    <t>Tableau C</t>
  </si>
  <si>
    <t>Taux de consommation des enveloppes travaux</t>
  </si>
  <si>
    <t>Taux d'avancement économique - cumulé</t>
  </si>
  <si>
    <t>Objectif</t>
  </si>
  <si>
    <t>Taux de réalisation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</si>
  <si>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</si>
  <si>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</si>
  <si>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</si>
  <si>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</si>
  <si>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</si>
  <si>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</si>
  <si>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</si>
  <si>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</si>
  <si>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</si>
  <si>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</si>
  <si>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</si>
  <si>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</si>
  <si>
    <t>Fret</t>
  </si>
  <si>
    <t>15M€</t>
  </si>
  <si>
    <t>Voyageurs</t>
  </si>
  <si>
    <t>5M€</t>
  </si>
  <si>
    <t>25M€</t>
  </si>
  <si>
    <t>10M€</t>
  </si>
  <si>
    <t>30M€</t>
  </si>
  <si>
    <t>Tableau D</t>
  </si>
  <si>
    <t>Indicateurs relatifs au patrimoine commercialisé</t>
  </si>
  <si>
    <t>V31/12/2025</t>
  </si>
  <si>
    <t>Capacité commerciale par catégorie commerciale (Premium, C1 à C4)​</t>
  </si>
  <si>
    <t>% VS commercialisées​ (usage courant + usage spécifique)​</t>
  </si>
  <si>
    <t>% VS commercialisées​ dans l’usage courant​</t>
  </si>
  <si>
    <t>% VS commercialisées​ dans l’usage spécifique​ (CMD, COT, CUT)​</t>
  </si>
  <si>
    <t>Signalements VIGIEXPRESS par type​</t>
  </si>
  <si>
    <t>Déraillements​</t>
  </si>
  <si>
    <t>Premium</t>
  </si>
  <si>
    <t>CC1</t>
  </si>
  <si>
    <t>CC2</t>
  </si>
  <si>
    <t>Eclairage</t>
  </si>
  <si>
    <t>Pistes</t>
  </si>
  <si>
    <t>Tous</t>
  </si>
  <si>
    <t>NC</t>
  </si>
  <si>
    <t>Dijon-Porte-d'Ouche-Perrigny</t>
  </si>
  <si>
    <t>-</t>
  </si>
  <si>
    <t>Gevrey Chambertin</t>
  </si>
  <si>
    <t>Achères Grand Cormier</t>
  </si>
  <si>
    <t>Bordeaux-St-Jean</t>
  </si>
  <si>
    <t>Brétigny</t>
  </si>
  <si>
    <t>Fos-Coussoul</t>
  </si>
  <si>
    <t>Lérouville</t>
  </si>
  <si>
    <t>Metz-Sablon</t>
  </si>
  <si>
    <t>Persan-Beaumont</t>
  </si>
  <si>
    <t>Nantes-Blottereau</t>
  </si>
  <si>
    <t>Valence</t>
  </si>
  <si>
    <t>Valenciennes</t>
  </si>
  <si>
    <t>Villeneuve-St-Georges</t>
  </si>
  <si>
    <t>Ambérieu</t>
  </si>
  <si>
    <t>Vaires</t>
  </si>
  <si>
    <t>Déploiement prévu en 2026</t>
  </si>
  <si>
    <t>Le Bourget</t>
  </si>
  <si>
    <t>St Pierre des Corps</t>
  </si>
  <si>
    <t>Melun</t>
  </si>
  <si>
    <t>St Jory</t>
  </si>
  <si>
    <t>Dunkerque</t>
  </si>
  <si>
    <t>Vénissieux+ Vénissieux Sud</t>
  </si>
  <si>
    <t>Trappes Marchandises</t>
  </si>
  <si>
    <t>Amiens</t>
  </si>
  <si>
    <t>Nanterre La Folie</t>
  </si>
  <si>
    <t>Clermont les Gravanches triage</t>
  </si>
  <si>
    <t>Lille Flandres</t>
  </si>
  <si>
    <t>Creil</t>
  </si>
  <si>
    <t>Tableau E</t>
  </si>
  <si>
    <t>Qualité de l'allocation de capacité</t>
  </si>
  <si>
    <t>Demandes totales</t>
  </si>
  <si>
    <t>Demandes concernant le secteur fret</t>
  </si>
  <si>
    <t>Demandes concernant le secteur voyageur</t>
  </si>
  <si>
    <t>Demandes concernant SNCF Réseau</t>
  </si>
  <si>
    <t>Demandes initiales et complémentaires</t>
  </si>
  <si>
    <t>Réponses avec statut "à l'étude"</t>
  </si>
  <si>
    <t>Réponses avec statut "Refus"</t>
  </si>
  <si>
    <t>dont 27 pour SNCF Réseau (INFRA)</t>
  </si>
  <si>
    <t>Performance de l'allocation initiale et complémentaire</t>
  </si>
  <si>
    <t>Investissements de régénération sur domaine VS​</t>
  </si>
  <si>
    <t>Capacité commerciale neutralisée pour besoins SNCF-R​ (disponible ultérieurement)</t>
  </si>
  <si>
    <t>HDS 2026</t>
  </si>
  <si>
    <t>Performance de l'allocation pour l'HDS 2026</t>
  </si>
  <si>
    <t>Disponible en téléchargement directement sur votre espace client SNCF Réseau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</si>
</sst>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#,##0\ &quot;€&quot;;[Red]\-#,##0\ &quot;€&quot;"/>
    <numFmt numFmtId="164" formatCode="#,##0\ &quot;€&quot;"/>
  </numFmts>
  <fonts count="1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5"/>
      <name val="Aptos Narrow"/>
      <family val="2"/>
      <scheme val="minor"/>
    </font>
    <font>
      <sz val="11"/>
      <color theme="5"/>
      <name val="Aptos Narrow"/>
      <family val="2"/>
      <scheme val="minor"/>
    </font>
    <font>
      <i/>
      <sz val="1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i/>
      <sz val="11"/>
      <color theme="5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11"/>
      <name val="Aptos Narrow"/>
      <family val="2"/>
      <scheme val="minor"/>
    </font>
    <font>
      <i/>
      <sz val="10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  <font>
      <b/>
      <sz val="11"/>
      <color theme="9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59999389629810485"/>
        <bgColor indexed="64"/>
      </patternFill>
    </fill>
  </fills>
  <borders count="27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/>
      <right/>
      <top style="thin">
        <color auto="1"/>
      </top>
      <bottom style="thin">
        <color theme="0" tint="-0.14996795556505021"/>
      </bottom>
      <diagonal/>
    </border>
    <border>
      <left/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/>
      <diagonal/>
    </border>
    <border>
      <left style="thin">
        <color auto="1"/>
      </left>
      <right/>
      <top style="thin">
        <color theme="0" tint="-0.14996795556505021"/>
      </top>
      <bottom/>
      <diagonal/>
    </border>
    <border>
      <left/>
      <right style="thin">
        <color auto="1"/>
      </right>
      <top style="thin">
        <color theme="0" tint="-0.14996795556505021"/>
      </top>
      <bottom/>
      <diagonal/>
    </border>
    <border>
      <left style="thin">
        <color auto="1"/>
      </left>
      <right/>
      <top style="thin">
        <color theme="0" tint="-0.1499679555650502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  <border>
      <left/>
      <right/>
      <top style="thin">
        <color theme="0" tint="-0.14996795556505021"/>
      </top>
      <bottom style="thin">
        <color auto="1"/>
      </bottom>
      <diagonal/>
    </border>
    <border>
      <left/>
      <right style="thin">
        <color auto="1"/>
      </right>
      <top style="thin">
        <color theme="0" tint="-0.1499679555650502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0">
    <xf numFmtId="0" fontId="0" fillId="0" borderId="0" xfId="0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7" fillId="0" borderId="1" xfId="0" applyFont="1" applyBorder="1" applyAlignment="1">
      <alignment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3" fillId="0" borderId="5" xfId="0" applyFont="1" applyBorder="1"/>
    <xf numFmtId="0" fontId="3" fillId="0" borderId="2" xfId="0" applyFont="1" applyBorder="1"/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/>
    <xf numFmtId="0" fontId="0" fillId="0" borderId="7" xfId="0" applyBorder="1"/>
    <xf numFmtId="1" fontId="10" fillId="0" borderId="8" xfId="0" applyNumberFormat="1" applyFont="1" applyBorder="1" applyAlignment="1">
      <alignment horizontal="center" vertical="center"/>
    </xf>
    <xf numFmtId="14" fontId="10" fillId="0" borderId="6" xfId="0" applyNumberFormat="1" applyFont="1" applyBorder="1" applyAlignment="1">
      <alignment horizontal="center" vertical="center"/>
    </xf>
    <xf numFmtId="14" fontId="10" fillId="0" borderId="8" xfId="0" applyNumberFormat="1" applyFont="1" applyBorder="1" applyAlignment="1">
      <alignment horizontal="center" vertical="center"/>
    </xf>
    <xf numFmtId="14" fontId="5" fillId="0" borderId="9" xfId="0" applyNumberFormat="1" applyFont="1" applyBorder="1" applyAlignment="1">
      <alignment horizontal="center" vertical="center"/>
    </xf>
    <xf numFmtId="1" fontId="5" fillId="0" borderId="7" xfId="0" applyNumberFormat="1" applyFont="1" applyBorder="1" applyAlignment="1">
      <alignment horizontal="center" vertical="center"/>
    </xf>
    <xf numFmtId="1" fontId="10" fillId="0" borderId="7" xfId="0" applyNumberFormat="1" applyFont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1" fontId="5" fillId="0" borderId="12" xfId="0" applyNumberFormat="1" applyFont="1" applyBorder="1" applyAlignment="1">
      <alignment horizontal="center" vertical="center"/>
    </xf>
    <xf numFmtId="14" fontId="5" fillId="0" borderId="10" xfId="0" applyNumberFormat="1" applyFont="1" applyBorder="1" applyAlignment="1">
      <alignment horizontal="center" vertical="center"/>
    </xf>
    <xf numFmtId="14" fontId="5" fillId="0" borderId="12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1" fontId="5" fillId="0" borderId="11" xfId="0" applyNumberFormat="1" applyFont="1" applyBorder="1" applyAlignment="1">
      <alignment horizontal="center" vertical="center"/>
    </xf>
    <xf numFmtId="1" fontId="10" fillId="0" borderId="11" xfId="0" applyNumberFormat="1" applyFont="1" applyBorder="1" applyAlignment="1">
      <alignment horizontal="center" vertical="center"/>
    </xf>
    <xf numFmtId="1" fontId="10" fillId="0" borderId="12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14" fontId="10" fillId="0" borderId="12" xfId="0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14" fontId="5" fillId="0" borderId="13" xfId="0" applyNumberFormat="1" applyFont="1" applyBorder="1" applyAlignment="1">
      <alignment horizontal="center" vertical="center"/>
    </xf>
    <xf numFmtId="14" fontId="10" fillId="0" borderId="10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10" fillId="0" borderId="11" xfId="0" applyFont="1" applyBorder="1"/>
    <xf numFmtId="0" fontId="0" fillId="0" borderId="14" xfId="0" applyBorder="1"/>
    <xf numFmtId="1" fontId="10" fillId="0" borderId="15" xfId="0" applyNumberFormat="1" applyFont="1" applyBorder="1" applyAlignment="1">
      <alignment horizontal="center" vertical="center"/>
    </xf>
    <xf numFmtId="14" fontId="5" fillId="0" borderId="16" xfId="0" applyNumberFormat="1" applyFont="1" applyBorder="1" applyAlignment="1">
      <alignment horizontal="center" vertical="center"/>
    </xf>
    <xf numFmtId="14" fontId="5" fillId="0" borderId="15" xfId="0" applyNumberFormat="1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0" fillId="0" borderId="18" xfId="0" applyBorder="1"/>
    <xf numFmtId="0" fontId="0" fillId="0" borderId="19" xfId="0" applyBorder="1"/>
    <xf numFmtId="1" fontId="10" fillId="0" borderId="20" xfId="0" applyNumberFormat="1" applyFont="1" applyBorder="1" applyAlignment="1">
      <alignment horizontal="center" vertical="center"/>
    </xf>
    <xf numFmtId="14" fontId="10" fillId="0" borderId="18" xfId="0" applyNumberFormat="1" applyFont="1" applyBorder="1" applyAlignment="1">
      <alignment horizontal="center" vertical="center"/>
    </xf>
    <xf numFmtId="14" fontId="5" fillId="0" borderId="20" xfId="0" applyNumberFormat="1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1" fontId="5" fillId="0" borderId="19" xfId="0" applyNumberFormat="1" applyFont="1" applyBorder="1" applyAlignment="1">
      <alignment horizontal="center" vertical="center"/>
    </xf>
    <xf numFmtId="1" fontId="10" fillId="0" borderId="19" xfId="0" applyNumberFormat="1" applyFont="1" applyBorder="1" applyAlignment="1">
      <alignment horizontal="center" vertical="center"/>
    </xf>
    <xf numFmtId="0" fontId="11" fillId="0" borderId="0" xfId="0" applyFont="1"/>
    <xf numFmtId="0" fontId="0" fillId="0" borderId="5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9" fontId="5" fillId="0" borderId="7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9" fontId="5" fillId="0" borderId="19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3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2" fontId="2" fillId="2" borderId="2" xfId="0" applyNumberFormat="1" applyFont="1" applyFill="1" applyBorder="1" applyAlignment="1">
      <alignment horizontal="center" vertical="center" wrapText="1"/>
    </xf>
    <xf numFmtId="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64" fontId="0" fillId="0" borderId="2" xfId="0" applyNumberFormat="1" applyBorder="1" applyAlignment="1">
      <alignment horizontal="center" vertical="center"/>
    </xf>
    <xf numFmtId="1" fontId="0" fillId="0" borderId="2" xfId="0" applyNumberFormat="1" applyBorder="1" applyAlignment="1">
      <alignment horizontal="center"/>
    </xf>
    <xf numFmtId="3" fontId="0" fillId="0" borderId="2" xfId="0" applyNumberFormat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6" fontId="0" fillId="0" borderId="2" xfId="0" applyNumberFormat="1" applyBorder="1" applyAlignment="1">
      <alignment horizontal="center" vertical="center"/>
    </xf>
    <xf numFmtId="2" fontId="0" fillId="3" borderId="2" xfId="0" applyNumberForma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0" borderId="2" xfId="0" applyBorder="1"/>
    <xf numFmtId="0" fontId="12" fillId="0" borderId="0" xfId="0" applyFont="1"/>
    <xf numFmtId="9" fontId="0" fillId="0" borderId="2" xfId="1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1" fontId="10" fillId="0" borderId="2" xfId="0" applyNumberFormat="1" applyFont="1" applyBorder="1" applyAlignment="1">
      <alignment horizontal="center"/>
    </xf>
    <xf numFmtId="0" fontId="13" fillId="0" borderId="0" xfId="0" applyFont="1"/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3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119062</xdr:colOff>
      <xdr:row>0</xdr:row>
      <xdr:rowOff>135357</xdr:rowOff>
    </xdr:from>
    <xdr:to>
      <xdr:col>0</xdr:col>
      <xdr:colOff>657446</xdr:colOff>
      <xdr:row>3</xdr:row>
      <xdr:rowOff>27168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8B1C764D-D28C-407D-8320-9B620EEC1E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9062" y="135357"/>
          <a:ext cx="538384" cy="44426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158751</xdr:colOff>
      <xdr:row>0</xdr:row>
      <xdr:rowOff>134937</xdr:rowOff>
    </xdr:from>
    <xdr:to>
      <xdr:col>1</xdr:col>
      <xdr:colOff>693960</xdr:colOff>
      <xdr:row>3</xdr:row>
      <xdr:rowOff>26748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CCC2E71F-303B-4B8B-9A98-13D444E477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8751" y="134937"/>
          <a:ext cx="535209" cy="44426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246063</xdr:colOff>
      <xdr:row>0</xdr:row>
      <xdr:rowOff>111124</xdr:rowOff>
    </xdr:from>
    <xdr:to>
      <xdr:col>0</xdr:col>
      <xdr:colOff>787622</xdr:colOff>
      <xdr:row>3</xdr:row>
      <xdr:rowOff>9285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C1F2D05-DB3F-4365-A504-513E6926C3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6063" y="111124"/>
          <a:ext cx="541559" cy="45061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134056</xdr:colOff>
      <xdr:row>0</xdr:row>
      <xdr:rowOff>127000</xdr:rowOff>
    </xdr:from>
    <xdr:to>
      <xdr:col>0</xdr:col>
      <xdr:colOff>675615</xdr:colOff>
      <xdr:row>3</xdr:row>
      <xdr:rowOff>22516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14931421-18F6-4D81-9317-94EC147309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056" y="127000"/>
          <a:ext cx="541559" cy="44796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176213</xdr:colOff>
      <xdr:row>0</xdr:row>
      <xdr:rowOff>136525</xdr:rowOff>
    </xdr:from>
    <xdr:to>
      <xdr:col>0</xdr:col>
      <xdr:colOff>717772</xdr:colOff>
      <xdr:row>3</xdr:row>
      <xdr:rowOff>29924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2ECEF964-888A-44CC-BC0F-9F7C841A98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6213" y="136525"/>
          <a:ext cx="541559" cy="4458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Charte couleur SNCF R 2023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015147"/>
      </a:accent1>
      <a:accent2>
        <a:srgbClr val="5068F5"/>
      </a:accent2>
      <a:accent3>
        <a:srgbClr val="00AFB5"/>
      </a:accent3>
      <a:accent4>
        <a:srgbClr val="9024FA"/>
      </a:accent4>
      <a:accent5>
        <a:srgbClr val="F100B5"/>
      </a:accent5>
      <a:accent6>
        <a:srgbClr val="DE511D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077F13-BDE4-432F-ACFF-551EA02D6CB4}">
  <sheetPr>
    <tabColor theme="8"/>
  </sheetPr>
  <dimension ref="B2:J69"/>
  <sheetViews>
    <sheetView showGridLines="0" tabSelected="1" zoomScale="80" zoomScaleNormal="80" workbookViewId="0"/>
  </sheetViews>
  <sheetFormatPr baseColWidth="10" defaultColWidth="11.453125" defaultRowHeight="14.5" outlineLevelCol="1" x14ac:dyDescent="0.35"/>
  <cols>
    <col min="1" max="1" width="10" customWidth="1"/>
    <col min="2" max="2" width="24.453125" customWidth="1"/>
    <col min="3" max="3" width="38" customWidth="1"/>
    <col min="4" max="4" width="14.7265625" customWidth="1"/>
    <col min="5" max="8" width="13.90625" customWidth="1" outlineLevel="1"/>
    <col min="9" max="9" width="14.7265625" customWidth="1"/>
    <col min="10" max="10" width="15" customWidth="1"/>
  </cols>
  <sheetData>
    <row r="2" spans="2:10" x14ac:dyDescent="0.35">
      <c r="B2" s="1" t="s">
        <v>0</v>
      </c>
      <c r="C2" s="1"/>
    </row>
    <row r="3" spans="2:10" x14ac:dyDescent="0.35">
      <c r="B3" s="2" t="s">
        <v>1</v>
      </c>
      <c r="C3" s="2"/>
    </row>
    <row r="4" spans="2:10" x14ac:dyDescent="0.35">
      <c r="B4" s="3" t="s">
        <v>2</v>
      </c>
      <c r="C4" s="2"/>
    </row>
    <row r="5" spans="2:10" x14ac:dyDescent="0.35">
      <c r="B5" s="4" t="s">
        <v>3</v>
      </c>
      <c r="C5" s="4"/>
    </row>
    <row r="6" spans="2:10" x14ac:dyDescent="0.35">
      <c r="B6" s="4" t="s">
        <v>4</v>
      </c>
      <c r="C6" s="4"/>
    </row>
    <row r="7" spans="2:10" ht="14.5" customHeight="1" x14ac:dyDescent="0.35"/>
    <row r="8" spans="2:10" x14ac:dyDescent="0.35">
      <c r="C8" s="5"/>
      <c r="D8" s="6" t="s">
        <v>5</v>
      </c>
      <c r="E8" s="7">
        <v>2025</v>
      </c>
      <c r="F8" s="7">
        <v>2025</v>
      </c>
      <c r="G8" s="7">
        <v>2025</v>
      </c>
      <c r="H8" s="8">
        <v>2025</v>
      </c>
      <c r="I8" s="6">
        <v>2025</v>
      </c>
      <c r="J8" s="6">
        <v>2026</v>
      </c>
    </row>
    <row r="9" spans="2:10" ht="24" customHeight="1" x14ac:dyDescent="0.35">
      <c r="D9" s="9" t="s">
        <v>6</v>
      </c>
      <c r="E9" s="6" t="s">
        <v>7</v>
      </c>
      <c r="F9" s="6" t="s">
        <v>8</v>
      </c>
      <c r="G9" s="6" t="s">
        <v>9</v>
      </c>
      <c r="H9" s="6" t="s">
        <v>10</v>
      </c>
      <c r="I9" s="9" t="s">
        <v>6</v>
      </c>
      <c r="J9" s="9" t="s">
        <v>6</v>
      </c>
    </row>
    <row r="11" spans="2:10" x14ac:dyDescent="0.35">
      <c r="B11" s="10" t="s">
        <v>11</v>
      </c>
      <c r="C11" s="11" t="s">
        <v>12</v>
      </c>
      <c r="D11" s="12">
        <v>27</v>
      </c>
      <c r="E11" s="13">
        <v>31</v>
      </c>
      <c r="F11" s="12">
        <v>33</v>
      </c>
      <c r="G11" s="12">
        <v>33</v>
      </c>
      <c r="H11" s="14">
        <v>37</v>
      </c>
      <c r="I11" s="15">
        <v>47</v>
      </c>
      <c r="J11" s="15">
        <v>0</v>
      </c>
    </row>
    <row r="12" spans="2:10" x14ac:dyDescent="0.35">
      <c r="D12" s="16"/>
      <c r="E12" s="16"/>
      <c r="F12" s="16"/>
      <c r="G12" s="16"/>
      <c r="H12" s="16"/>
      <c r="I12" s="16"/>
      <c r="J12" s="16"/>
    </row>
    <row r="13" spans="2:10" x14ac:dyDescent="0.35">
      <c r="B13" s="17" t="s">
        <v>13</v>
      </c>
      <c r="C13" s="18" t="s">
        <v>14</v>
      </c>
      <c r="D13" s="19" t="s">
        <v>15</v>
      </c>
      <c r="E13" s="20">
        <v>45743</v>
      </c>
      <c r="F13" s="21">
        <v>45833</v>
      </c>
      <c r="G13" s="21">
        <v>45924</v>
      </c>
      <c r="H13" s="22">
        <v>46009</v>
      </c>
      <c r="I13" s="23" t="s">
        <v>16</v>
      </c>
      <c r="J13" s="24" t="s">
        <v>15</v>
      </c>
    </row>
    <row r="14" spans="2:10" x14ac:dyDescent="0.35">
      <c r="B14" s="25" t="s">
        <v>17</v>
      </c>
      <c r="C14" s="26" t="s">
        <v>18</v>
      </c>
      <c r="D14" s="27" t="s">
        <v>16</v>
      </c>
      <c r="E14" s="28">
        <v>45735</v>
      </c>
      <c r="F14" s="29">
        <v>45833</v>
      </c>
      <c r="G14" s="29">
        <v>45923</v>
      </c>
      <c r="H14" s="30"/>
      <c r="I14" s="31" t="s">
        <v>16</v>
      </c>
      <c r="J14" s="32" t="s">
        <v>15</v>
      </c>
    </row>
    <row r="15" spans="2:10" x14ac:dyDescent="0.35">
      <c r="B15" s="25" t="s">
        <v>19</v>
      </c>
      <c r="C15" s="26" t="s">
        <v>20</v>
      </c>
      <c r="D15" s="33" t="s">
        <v>16</v>
      </c>
      <c r="E15" s="34"/>
      <c r="F15" s="35"/>
      <c r="G15" s="29"/>
      <c r="H15" s="30"/>
      <c r="I15" s="32" t="s">
        <v>15</v>
      </c>
      <c r="J15" s="32" t="s">
        <v>15</v>
      </c>
    </row>
    <row r="16" spans="2:10" x14ac:dyDescent="0.35">
      <c r="B16" s="25" t="s">
        <v>21</v>
      </c>
      <c r="C16" s="26" t="s">
        <v>22</v>
      </c>
      <c r="D16" s="33" t="s">
        <v>15</v>
      </c>
      <c r="E16" s="36"/>
      <c r="F16" s="35"/>
      <c r="G16" s="29"/>
      <c r="H16" s="37">
        <v>45973</v>
      </c>
      <c r="I16" s="31" t="s">
        <v>16</v>
      </c>
      <c r="J16" s="32" t="s">
        <v>15</v>
      </c>
    </row>
    <row r="17" spans="2:10" x14ac:dyDescent="0.35">
      <c r="B17" s="25" t="s">
        <v>21</v>
      </c>
      <c r="C17" s="26" t="s">
        <v>23</v>
      </c>
      <c r="D17" s="33" t="s">
        <v>15</v>
      </c>
      <c r="E17" s="36"/>
      <c r="F17" s="35">
        <v>45782</v>
      </c>
      <c r="G17" s="29">
        <v>45922</v>
      </c>
      <c r="H17" s="30"/>
      <c r="I17" s="31" t="s">
        <v>16</v>
      </c>
      <c r="J17" s="32" t="s">
        <v>15</v>
      </c>
    </row>
    <row r="18" spans="2:10" x14ac:dyDescent="0.35">
      <c r="B18" s="25" t="s">
        <v>24</v>
      </c>
      <c r="C18" s="26" t="s">
        <v>25</v>
      </c>
      <c r="D18" s="33" t="s">
        <v>16</v>
      </c>
      <c r="E18" s="28">
        <v>45666</v>
      </c>
      <c r="F18" s="29">
        <v>45797</v>
      </c>
      <c r="G18" s="29"/>
      <c r="H18" s="37">
        <v>45944</v>
      </c>
      <c r="I18" s="31" t="s">
        <v>16</v>
      </c>
      <c r="J18" s="32" t="s">
        <v>15</v>
      </c>
    </row>
    <row r="19" spans="2:10" x14ac:dyDescent="0.35">
      <c r="B19" s="25" t="s">
        <v>24</v>
      </c>
      <c r="C19" s="26" t="s">
        <v>26</v>
      </c>
      <c r="D19" s="33" t="s">
        <v>16</v>
      </c>
      <c r="E19" s="28">
        <v>45685</v>
      </c>
      <c r="F19" s="29">
        <v>45811</v>
      </c>
      <c r="G19" s="29"/>
      <c r="H19" s="37">
        <v>45999</v>
      </c>
      <c r="I19" s="31" t="s">
        <v>16</v>
      </c>
      <c r="J19" s="32" t="s">
        <v>15</v>
      </c>
    </row>
    <row r="20" spans="2:10" x14ac:dyDescent="0.35">
      <c r="B20" s="25" t="s">
        <v>19</v>
      </c>
      <c r="C20" s="26" t="s">
        <v>27</v>
      </c>
      <c r="D20" s="33" t="s">
        <v>15</v>
      </c>
      <c r="E20" s="38"/>
      <c r="F20" s="35"/>
      <c r="G20" s="35"/>
      <c r="H20" s="37">
        <v>45938</v>
      </c>
      <c r="I20" s="31" t="s">
        <v>16</v>
      </c>
      <c r="J20" s="32" t="s">
        <v>15</v>
      </c>
    </row>
    <row r="21" spans="2:10" x14ac:dyDescent="0.35">
      <c r="B21" s="25" t="s">
        <v>13</v>
      </c>
      <c r="C21" s="26" t="s">
        <v>28</v>
      </c>
      <c r="D21" s="33" t="s">
        <v>15</v>
      </c>
      <c r="E21" s="38">
        <v>45715</v>
      </c>
      <c r="F21" s="35">
        <v>45833</v>
      </c>
      <c r="G21" s="39"/>
      <c r="H21" s="37">
        <v>45966</v>
      </c>
      <c r="I21" s="31" t="s">
        <v>16</v>
      </c>
      <c r="J21" s="32" t="s">
        <v>15</v>
      </c>
    </row>
    <row r="22" spans="2:10" x14ac:dyDescent="0.35">
      <c r="B22" s="25" t="s">
        <v>13</v>
      </c>
      <c r="C22" s="26" t="s">
        <v>29</v>
      </c>
      <c r="D22" s="33" t="s">
        <v>15</v>
      </c>
      <c r="E22" s="38">
        <v>45743</v>
      </c>
      <c r="F22" s="35">
        <v>45833</v>
      </c>
      <c r="G22" s="35">
        <v>45924</v>
      </c>
      <c r="H22" s="37">
        <v>46009</v>
      </c>
      <c r="I22" s="31" t="s">
        <v>16</v>
      </c>
      <c r="J22" s="32" t="s">
        <v>15</v>
      </c>
    </row>
    <row r="23" spans="2:10" x14ac:dyDescent="0.35">
      <c r="B23" s="25" t="s">
        <v>24</v>
      </c>
      <c r="C23" s="26" t="s">
        <v>30</v>
      </c>
      <c r="D23" s="33" t="s">
        <v>16</v>
      </c>
      <c r="E23" s="28">
        <v>45680</v>
      </c>
      <c r="F23" s="29">
        <v>45818</v>
      </c>
      <c r="G23" s="29">
        <v>45846</v>
      </c>
      <c r="H23" s="37">
        <v>46000</v>
      </c>
      <c r="I23" s="31" t="s">
        <v>16</v>
      </c>
      <c r="J23" s="32" t="s">
        <v>15</v>
      </c>
    </row>
    <row r="24" spans="2:10" x14ac:dyDescent="0.35">
      <c r="B24" s="25" t="s">
        <v>24</v>
      </c>
      <c r="C24" s="26" t="s">
        <v>31</v>
      </c>
      <c r="D24" s="33" t="s">
        <v>16</v>
      </c>
      <c r="E24" s="28">
        <v>45672</v>
      </c>
      <c r="F24" s="29">
        <v>45792</v>
      </c>
      <c r="G24" s="29">
        <v>45909</v>
      </c>
      <c r="H24" s="37">
        <v>45993</v>
      </c>
      <c r="I24" s="31" t="s">
        <v>16</v>
      </c>
      <c r="J24" s="32" t="s">
        <v>15</v>
      </c>
    </row>
    <row r="25" spans="2:10" x14ac:dyDescent="0.35">
      <c r="B25" s="25" t="s">
        <v>19</v>
      </c>
      <c r="C25" s="26" t="s">
        <v>32</v>
      </c>
      <c r="D25" s="33" t="s">
        <v>16</v>
      </c>
      <c r="E25" s="34"/>
      <c r="F25" s="35"/>
      <c r="G25" s="29"/>
      <c r="H25" s="30"/>
      <c r="I25" s="32" t="s">
        <v>15</v>
      </c>
      <c r="J25" s="32" t="s">
        <v>15</v>
      </c>
    </row>
    <row r="26" spans="2:10" x14ac:dyDescent="0.35">
      <c r="B26" s="25" t="s">
        <v>33</v>
      </c>
      <c r="C26" s="26" t="s">
        <v>34</v>
      </c>
      <c r="D26" s="33" t="s">
        <v>15</v>
      </c>
      <c r="E26" s="38"/>
      <c r="F26" s="29">
        <v>45825</v>
      </c>
      <c r="G26" s="29">
        <v>45918</v>
      </c>
      <c r="H26" s="37">
        <v>46002</v>
      </c>
      <c r="I26" s="31" t="s">
        <v>16</v>
      </c>
      <c r="J26" s="32" t="s">
        <v>15</v>
      </c>
    </row>
    <row r="27" spans="2:10" x14ac:dyDescent="0.35">
      <c r="B27" s="25" t="s">
        <v>17</v>
      </c>
      <c r="C27" s="26" t="s">
        <v>35</v>
      </c>
      <c r="D27" s="27" t="s">
        <v>16</v>
      </c>
      <c r="E27" s="28">
        <v>45694</v>
      </c>
      <c r="F27" s="29">
        <v>45782</v>
      </c>
      <c r="G27" s="29">
        <v>45932</v>
      </c>
      <c r="H27" s="37">
        <v>45968</v>
      </c>
      <c r="I27" s="31" t="s">
        <v>16</v>
      </c>
      <c r="J27" s="32" t="s">
        <v>15</v>
      </c>
    </row>
    <row r="28" spans="2:10" x14ac:dyDescent="0.35">
      <c r="B28" s="25" t="s">
        <v>13</v>
      </c>
      <c r="C28" s="26" t="s">
        <v>36</v>
      </c>
      <c r="D28" s="33" t="s">
        <v>15</v>
      </c>
      <c r="E28" s="38">
        <v>45740</v>
      </c>
      <c r="F28" s="35">
        <v>45825</v>
      </c>
      <c r="G28" s="35"/>
      <c r="H28" s="37">
        <v>46003</v>
      </c>
      <c r="I28" s="31" t="s">
        <v>16</v>
      </c>
      <c r="J28" s="32" t="s">
        <v>15</v>
      </c>
    </row>
    <row r="29" spans="2:10" x14ac:dyDescent="0.35">
      <c r="B29" s="25" t="s">
        <v>19</v>
      </c>
      <c r="C29" s="26" t="s">
        <v>37</v>
      </c>
      <c r="D29" s="33" t="s">
        <v>16</v>
      </c>
      <c r="E29" s="36"/>
      <c r="F29" s="29"/>
      <c r="G29" s="29"/>
      <c r="H29" s="30"/>
      <c r="I29" s="32" t="s">
        <v>15</v>
      </c>
      <c r="J29" s="32" t="s">
        <v>15</v>
      </c>
    </row>
    <row r="30" spans="2:10" x14ac:dyDescent="0.35">
      <c r="B30" s="25" t="s">
        <v>19</v>
      </c>
      <c r="C30" s="26" t="s">
        <v>38</v>
      </c>
      <c r="D30" s="33" t="s">
        <v>16</v>
      </c>
      <c r="E30" s="38">
        <v>45743</v>
      </c>
      <c r="F30" s="39"/>
      <c r="G30" s="29">
        <v>45930</v>
      </c>
      <c r="H30" s="30"/>
      <c r="I30" s="31" t="s">
        <v>16</v>
      </c>
      <c r="J30" s="32" t="s">
        <v>15</v>
      </c>
    </row>
    <row r="31" spans="2:10" x14ac:dyDescent="0.35">
      <c r="B31" s="25" t="s">
        <v>21</v>
      </c>
      <c r="C31" s="26" t="s">
        <v>39</v>
      </c>
      <c r="D31" s="27" t="s">
        <v>16</v>
      </c>
      <c r="E31" s="28">
        <v>45713</v>
      </c>
      <c r="F31" s="39"/>
      <c r="G31" s="39"/>
      <c r="H31" s="37">
        <v>45939</v>
      </c>
      <c r="I31" s="31" t="s">
        <v>16</v>
      </c>
      <c r="J31" s="32" t="s">
        <v>15</v>
      </c>
    </row>
    <row r="32" spans="2:10" x14ac:dyDescent="0.35">
      <c r="B32" s="25" t="s">
        <v>40</v>
      </c>
      <c r="C32" s="26" t="s">
        <v>41</v>
      </c>
      <c r="D32" s="33" t="s">
        <v>15</v>
      </c>
      <c r="E32" s="38"/>
      <c r="F32" s="35"/>
      <c r="G32" s="29"/>
      <c r="H32" s="37">
        <v>45968</v>
      </c>
      <c r="I32" s="31" t="s">
        <v>16</v>
      </c>
      <c r="J32" s="32" t="s">
        <v>15</v>
      </c>
    </row>
    <row r="33" spans="2:10" x14ac:dyDescent="0.35">
      <c r="B33" s="25" t="s">
        <v>42</v>
      </c>
      <c r="C33" s="26" t="s">
        <v>43</v>
      </c>
      <c r="D33" s="27" t="s">
        <v>16</v>
      </c>
      <c r="E33" s="28">
        <v>45721</v>
      </c>
      <c r="F33" s="29">
        <v>45812</v>
      </c>
      <c r="G33" s="29">
        <v>45903</v>
      </c>
      <c r="H33" s="37">
        <v>45995</v>
      </c>
      <c r="I33" s="31" t="s">
        <v>16</v>
      </c>
      <c r="J33" s="32" t="s">
        <v>15</v>
      </c>
    </row>
    <row r="34" spans="2:10" x14ac:dyDescent="0.35">
      <c r="B34" s="25" t="s">
        <v>44</v>
      </c>
      <c r="C34" s="26" t="s">
        <v>45</v>
      </c>
      <c r="D34" s="33" t="s">
        <v>15</v>
      </c>
      <c r="E34" s="36"/>
      <c r="F34" s="29"/>
      <c r="G34" s="29">
        <v>45840</v>
      </c>
      <c r="H34" s="37">
        <v>45966</v>
      </c>
      <c r="I34" s="31" t="s">
        <v>16</v>
      </c>
      <c r="J34" s="32" t="s">
        <v>15</v>
      </c>
    </row>
    <row r="35" spans="2:10" x14ac:dyDescent="0.35">
      <c r="B35" s="25" t="s">
        <v>24</v>
      </c>
      <c r="C35" s="26" t="s">
        <v>46</v>
      </c>
      <c r="D35" s="33" t="s">
        <v>16</v>
      </c>
      <c r="E35" s="28">
        <v>45734</v>
      </c>
      <c r="F35" s="39"/>
      <c r="G35" s="29">
        <v>45923</v>
      </c>
      <c r="H35" s="37">
        <v>46001</v>
      </c>
      <c r="I35" s="31" t="s">
        <v>16</v>
      </c>
      <c r="J35" s="32" t="s">
        <v>15</v>
      </c>
    </row>
    <row r="36" spans="2:10" x14ac:dyDescent="0.35">
      <c r="B36" s="25" t="s">
        <v>21</v>
      </c>
      <c r="C36" s="26" t="s">
        <v>48</v>
      </c>
      <c r="D36" s="33" t="s">
        <v>15</v>
      </c>
      <c r="E36" s="38"/>
      <c r="F36" s="29"/>
      <c r="G36" s="29"/>
      <c r="H36" s="37">
        <v>46007</v>
      </c>
      <c r="I36" s="31" t="s">
        <v>16</v>
      </c>
      <c r="J36" s="32" t="s">
        <v>15</v>
      </c>
    </row>
    <row r="37" spans="2:10" x14ac:dyDescent="0.35">
      <c r="B37" s="25" t="s">
        <v>19</v>
      </c>
      <c r="C37" s="26" t="s">
        <v>49</v>
      </c>
      <c r="D37" s="33" t="s">
        <v>15</v>
      </c>
      <c r="E37" s="36"/>
      <c r="F37" s="29"/>
      <c r="G37" s="29"/>
      <c r="H37" s="30"/>
      <c r="I37" s="32" t="s">
        <v>15</v>
      </c>
      <c r="J37" s="32" t="s">
        <v>15</v>
      </c>
    </row>
    <row r="38" spans="2:10" x14ac:dyDescent="0.35">
      <c r="B38" s="25" t="s">
        <v>17</v>
      </c>
      <c r="C38" s="26" t="s">
        <v>50</v>
      </c>
      <c r="D38" s="33" t="s">
        <v>16</v>
      </c>
      <c r="E38" s="38">
        <v>45701</v>
      </c>
      <c r="F38" s="29">
        <v>45810</v>
      </c>
      <c r="G38" s="29">
        <v>45930</v>
      </c>
      <c r="H38" s="37">
        <v>45995</v>
      </c>
      <c r="I38" s="31" t="s">
        <v>16</v>
      </c>
      <c r="J38" s="32" t="s">
        <v>15</v>
      </c>
    </row>
    <row r="39" spans="2:10" x14ac:dyDescent="0.35">
      <c r="B39" s="25" t="s">
        <v>13</v>
      </c>
      <c r="C39" s="26" t="s">
        <v>51</v>
      </c>
      <c r="D39" s="33" t="s">
        <v>15</v>
      </c>
      <c r="E39" s="38">
        <v>45741</v>
      </c>
      <c r="F39" s="35">
        <v>45827</v>
      </c>
      <c r="G39" s="35">
        <v>45923</v>
      </c>
      <c r="H39" s="37">
        <v>46007</v>
      </c>
      <c r="I39" s="31" t="s">
        <v>16</v>
      </c>
      <c r="J39" s="32" t="s">
        <v>15</v>
      </c>
    </row>
    <row r="40" spans="2:10" x14ac:dyDescent="0.35">
      <c r="B40" s="25" t="s">
        <v>19</v>
      </c>
      <c r="C40" s="26" t="s">
        <v>52</v>
      </c>
      <c r="D40" s="33" t="s">
        <v>16</v>
      </c>
      <c r="E40" s="38"/>
      <c r="F40" s="39"/>
      <c r="G40" s="29">
        <v>45898</v>
      </c>
      <c r="H40" s="37">
        <v>45994</v>
      </c>
      <c r="I40" s="31" t="s">
        <v>16</v>
      </c>
      <c r="J40" s="32" t="s">
        <v>15</v>
      </c>
    </row>
    <row r="41" spans="2:10" x14ac:dyDescent="0.35">
      <c r="B41" s="25" t="s">
        <v>42</v>
      </c>
      <c r="C41" s="26" t="s">
        <v>53</v>
      </c>
      <c r="D41" s="33" t="s">
        <v>15</v>
      </c>
      <c r="E41" s="38"/>
      <c r="F41" s="35"/>
      <c r="G41" s="29"/>
      <c r="H41" s="37">
        <v>45974</v>
      </c>
      <c r="I41" s="31" t="s">
        <v>16</v>
      </c>
      <c r="J41" s="32" t="s">
        <v>15</v>
      </c>
    </row>
    <row r="42" spans="2:10" x14ac:dyDescent="0.35">
      <c r="B42" s="25" t="s">
        <v>40</v>
      </c>
      <c r="C42" s="26" t="s">
        <v>54</v>
      </c>
      <c r="D42" s="33" t="s">
        <v>16</v>
      </c>
      <c r="E42" s="38">
        <v>45688</v>
      </c>
      <c r="F42" s="35">
        <v>45820</v>
      </c>
      <c r="G42" s="29">
        <v>45926</v>
      </c>
      <c r="H42" s="30"/>
      <c r="I42" s="31" t="s">
        <v>16</v>
      </c>
      <c r="J42" s="32" t="s">
        <v>15</v>
      </c>
    </row>
    <row r="43" spans="2:10" x14ac:dyDescent="0.35">
      <c r="B43" s="25" t="s">
        <v>33</v>
      </c>
      <c r="C43" s="26" t="s">
        <v>55</v>
      </c>
      <c r="D43" s="33" t="s">
        <v>15</v>
      </c>
      <c r="E43" s="38"/>
      <c r="F43" s="29">
        <v>45825</v>
      </c>
      <c r="G43" s="29">
        <v>45918</v>
      </c>
      <c r="H43" s="37">
        <v>46002</v>
      </c>
      <c r="I43" s="31" t="s">
        <v>16</v>
      </c>
      <c r="J43" s="32" t="s">
        <v>15</v>
      </c>
    </row>
    <row r="44" spans="2:10" x14ac:dyDescent="0.35">
      <c r="B44" s="25" t="s">
        <v>19</v>
      </c>
      <c r="C44" s="26" t="s">
        <v>56</v>
      </c>
      <c r="D44" s="33" t="s">
        <v>16</v>
      </c>
      <c r="E44" s="34"/>
      <c r="F44" s="35"/>
      <c r="G44" s="29"/>
      <c r="H44" s="30"/>
      <c r="I44" s="32" t="s">
        <v>15</v>
      </c>
      <c r="J44" s="32" t="s">
        <v>15</v>
      </c>
    </row>
    <row r="45" spans="2:10" x14ac:dyDescent="0.35">
      <c r="B45" s="25" t="s">
        <v>13</v>
      </c>
      <c r="C45" s="26" t="s">
        <v>57</v>
      </c>
      <c r="D45" s="33" t="s">
        <v>15</v>
      </c>
      <c r="E45" s="38">
        <v>45741</v>
      </c>
      <c r="F45" s="35">
        <v>45827</v>
      </c>
      <c r="G45" s="35">
        <v>45923</v>
      </c>
      <c r="H45" s="37">
        <v>46007</v>
      </c>
      <c r="I45" s="31" t="s">
        <v>16</v>
      </c>
      <c r="J45" s="32" t="s">
        <v>15</v>
      </c>
    </row>
    <row r="46" spans="2:10" x14ac:dyDescent="0.35">
      <c r="B46" s="25" t="s">
        <v>13</v>
      </c>
      <c r="C46" s="26" t="s">
        <v>58</v>
      </c>
      <c r="D46" s="33" t="s">
        <v>15</v>
      </c>
      <c r="E46" s="36"/>
      <c r="F46" s="39"/>
      <c r="G46" s="29">
        <v>45917</v>
      </c>
      <c r="H46" s="37">
        <v>46008</v>
      </c>
      <c r="I46" s="31" t="s">
        <v>16</v>
      </c>
      <c r="J46" s="32" t="s">
        <v>15</v>
      </c>
    </row>
    <row r="47" spans="2:10" x14ac:dyDescent="0.35">
      <c r="B47" s="25" t="s">
        <v>13</v>
      </c>
      <c r="C47" s="26" t="s">
        <v>59</v>
      </c>
      <c r="D47" s="33" t="s">
        <v>15</v>
      </c>
      <c r="E47" s="38">
        <v>45741</v>
      </c>
      <c r="F47" s="35">
        <v>45827</v>
      </c>
      <c r="G47" s="35">
        <v>45923</v>
      </c>
      <c r="H47" s="37">
        <v>46007</v>
      </c>
      <c r="I47" s="31" t="s">
        <v>16</v>
      </c>
      <c r="J47" s="32" t="s">
        <v>15</v>
      </c>
    </row>
    <row r="48" spans="2:10" x14ac:dyDescent="0.35">
      <c r="B48" s="25" t="s">
        <v>40</v>
      </c>
      <c r="C48" s="26" t="s">
        <v>60</v>
      </c>
      <c r="D48" s="27" t="s">
        <v>16</v>
      </c>
      <c r="E48" s="36"/>
      <c r="F48" s="29">
        <v>45821</v>
      </c>
      <c r="G48" s="29">
        <v>45926</v>
      </c>
      <c r="H48" s="37">
        <v>45996</v>
      </c>
      <c r="I48" s="31" t="s">
        <v>16</v>
      </c>
      <c r="J48" s="32" t="s">
        <v>15</v>
      </c>
    </row>
    <row r="49" spans="2:10" x14ac:dyDescent="0.35">
      <c r="B49" s="25" t="s">
        <v>61</v>
      </c>
      <c r="C49" s="26" t="s">
        <v>62</v>
      </c>
      <c r="D49" s="33" t="s">
        <v>15</v>
      </c>
      <c r="E49" s="38"/>
      <c r="F49" s="29">
        <v>45833</v>
      </c>
      <c r="G49" s="29">
        <v>45917</v>
      </c>
      <c r="H49" s="37">
        <v>46001</v>
      </c>
      <c r="I49" s="31" t="s">
        <v>16</v>
      </c>
      <c r="J49" s="32" t="s">
        <v>15</v>
      </c>
    </row>
    <row r="50" spans="2:10" x14ac:dyDescent="0.35">
      <c r="B50" s="25" t="s">
        <v>47</v>
      </c>
      <c r="C50" s="26" t="s">
        <v>63</v>
      </c>
      <c r="D50" s="33" t="s">
        <v>15</v>
      </c>
      <c r="E50" s="38"/>
      <c r="F50" s="29"/>
      <c r="G50" s="29"/>
      <c r="H50" s="37">
        <v>46007</v>
      </c>
      <c r="I50" s="31" t="s">
        <v>16</v>
      </c>
      <c r="J50" s="32" t="s">
        <v>15</v>
      </c>
    </row>
    <row r="51" spans="2:10" x14ac:dyDescent="0.35">
      <c r="B51" s="25" t="s">
        <v>19</v>
      </c>
      <c r="C51" s="26" t="s">
        <v>64</v>
      </c>
      <c r="D51" s="33" t="s">
        <v>16</v>
      </c>
      <c r="E51" s="36"/>
      <c r="F51" s="29"/>
      <c r="G51" s="29"/>
      <c r="H51" s="30"/>
      <c r="I51" s="32" t="s">
        <v>15</v>
      </c>
      <c r="J51" s="32" t="s">
        <v>15</v>
      </c>
    </row>
    <row r="52" spans="2:10" x14ac:dyDescent="0.35">
      <c r="B52" s="25" t="s">
        <v>40</v>
      </c>
      <c r="C52" s="40" t="s">
        <v>65</v>
      </c>
      <c r="D52" s="27" t="s">
        <v>16</v>
      </c>
      <c r="E52" s="28">
        <v>45701</v>
      </c>
      <c r="F52" s="39"/>
      <c r="G52" s="29">
        <v>45917</v>
      </c>
      <c r="H52" s="30"/>
      <c r="I52" s="31" t="s">
        <v>16</v>
      </c>
      <c r="J52" s="32" t="s">
        <v>15</v>
      </c>
    </row>
    <row r="53" spans="2:10" x14ac:dyDescent="0.35">
      <c r="B53" s="25" t="s">
        <v>13</v>
      </c>
      <c r="C53" s="26" t="s">
        <v>66</v>
      </c>
      <c r="D53" s="33" t="s">
        <v>15</v>
      </c>
      <c r="E53" s="38">
        <v>45727</v>
      </c>
      <c r="F53" s="29">
        <v>45827</v>
      </c>
      <c r="G53" s="29">
        <v>45911</v>
      </c>
      <c r="H53" s="30"/>
      <c r="I53" s="31" t="s">
        <v>16</v>
      </c>
      <c r="J53" s="32" t="s">
        <v>15</v>
      </c>
    </row>
    <row r="54" spans="2:10" x14ac:dyDescent="0.35">
      <c r="B54" s="25" t="s">
        <v>24</v>
      </c>
      <c r="C54" s="26" t="s">
        <v>67</v>
      </c>
      <c r="D54" s="33" t="s">
        <v>16</v>
      </c>
      <c r="E54" s="28">
        <v>45680</v>
      </c>
      <c r="F54" s="29">
        <v>45828</v>
      </c>
      <c r="G54" s="39"/>
      <c r="H54" s="37">
        <v>45939</v>
      </c>
      <c r="I54" s="31" t="s">
        <v>16</v>
      </c>
      <c r="J54" s="32" t="s">
        <v>15</v>
      </c>
    </row>
    <row r="55" spans="2:10" x14ac:dyDescent="0.35">
      <c r="B55" s="25" t="s">
        <v>44</v>
      </c>
      <c r="C55" s="26" t="s">
        <v>68</v>
      </c>
      <c r="D55" s="33" t="s">
        <v>15</v>
      </c>
      <c r="E55" s="36"/>
      <c r="F55" s="29">
        <v>45792</v>
      </c>
      <c r="G55" s="29">
        <v>45919</v>
      </c>
      <c r="H55" s="37">
        <v>45989</v>
      </c>
      <c r="I55" s="31" t="s">
        <v>16</v>
      </c>
      <c r="J55" s="32" t="s">
        <v>15</v>
      </c>
    </row>
    <row r="56" spans="2:10" x14ac:dyDescent="0.35">
      <c r="B56" s="25" t="s">
        <v>42</v>
      </c>
      <c r="C56" s="26" t="s">
        <v>69</v>
      </c>
      <c r="D56" s="33" t="s">
        <v>15</v>
      </c>
      <c r="E56" s="28">
        <v>45736</v>
      </c>
      <c r="F56" s="29">
        <v>45827</v>
      </c>
      <c r="G56" s="29">
        <v>45918</v>
      </c>
      <c r="H56" s="30"/>
      <c r="I56" s="31" t="s">
        <v>16</v>
      </c>
      <c r="J56" s="32" t="s">
        <v>15</v>
      </c>
    </row>
    <row r="57" spans="2:10" x14ac:dyDescent="0.35">
      <c r="B57" s="25" t="s">
        <v>24</v>
      </c>
      <c r="C57" s="26" t="s">
        <v>70</v>
      </c>
      <c r="D57" s="27" t="s">
        <v>16</v>
      </c>
      <c r="E57" s="28">
        <v>45735</v>
      </c>
      <c r="F57" s="29">
        <v>45826</v>
      </c>
      <c r="G57" s="39"/>
      <c r="H57" s="37">
        <v>46009</v>
      </c>
      <c r="I57" s="31" t="s">
        <v>16</v>
      </c>
      <c r="J57" s="32" t="s">
        <v>15</v>
      </c>
    </row>
    <row r="58" spans="2:10" x14ac:dyDescent="0.35">
      <c r="B58" s="25" t="s">
        <v>19</v>
      </c>
      <c r="C58" s="26" t="s">
        <v>71</v>
      </c>
      <c r="D58" s="33" t="s">
        <v>16</v>
      </c>
      <c r="E58" s="36"/>
      <c r="F58" s="29"/>
      <c r="G58" s="29"/>
      <c r="H58" s="30"/>
      <c r="I58" s="32" t="s">
        <v>15</v>
      </c>
      <c r="J58" s="32" t="s">
        <v>15</v>
      </c>
    </row>
    <row r="59" spans="2:10" x14ac:dyDescent="0.35">
      <c r="B59" s="25" t="s">
        <v>47</v>
      </c>
      <c r="C59" s="26" t="s">
        <v>72</v>
      </c>
      <c r="D59" s="33" t="s">
        <v>15</v>
      </c>
      <c r="E59" s="38"/>
      <c r="F59" s="29"/>
      <c r="G59" s="29"/>
      <c r="H59" s="37">
        <v>46007</v>
      </c>
      <c r="I59" s="31" t="s">
        <v>16</v>
      </c>
      <c r="J59" s="32" t="s">
        <v>15</v>
      </c>
    </row>
    <row r="60" spans="2:10" x14ac:dyDescent="0.35">
      <c r="B60" s="25" t="s">
        <v>19</v>
      </c>
      <c r="C60" s="26" t="s">
        <v>73</v>
      </c>
      <c r="D60" s="33" t="s">
        <v>16</v>
      </c>
      <c r="E60" s="36"/>
      <c r="F60" s="29"/>
      <c r="G60" s="29"/>
      <c r="H60" s="30"/>
      <c r="I60" s="32" t="s">
        <v>15</v>
      </c>
      <c r="J60" s="32" t="s">
        <v>15</v>
      </c>
    </row>
    <row r="61" spans="2:10" x14ac:dyDescent="0.35">
      <c r="B61" s="25" t="s">
        <v>42</v>
      </c>
      <c r="C61" s="26" t="s">
        <v>74</v>
      </c>
      <c r="D61" s="33" t="s">
        <v>15</v>
      </c>
      <c r="E61" s="38">
        <v>45702</v>
      </c>
      <c r="F61" s="35">
        <v>45793</v>
      </c>
      <c r="G61" s="29">
        <v>45926</v>
      </c>
      <c r="H61" s="37">
        <v>45982</v>
      </c>
      <c r="I61" s="31" t="s">
        <v>16</v>
      </c>
      <c r="J61" s="32" t="s">
        <v>15</v>
      </c>
    </row>
    <row r="62" spans="2:10" x14ac:dyDescent="0.35">
      <c r="B62" s="25" t="s">
        <v>24</v>
      </c>
      <c r="C62" s="26" t="s">
        <v>75</v>
      </c>
      <c r="D62" s="33" t="s">
        <v>16</v>
      </c>
      <c r="E62" s="28">
        <v>45678</v>
      </c>
      <c r="F62" s="29">
        <v>45799</v>
      </c>
      <c r="G62" s="29">
        <v>45919</v>
      </c>
      <c r="H62" s="37">
        <v>46003</v>
      </c>
      <c r="I62" s="31" t="s">
        <v>16</v>
      </c>
      <c r="J62" s="32" t="s">
        <v>15</v>
      </c>
    </row>
    <row r="63" spans="2:10" x14ac:dyDescent="0.35">
      <c r="B63" s="25" t="s">
        <v>42</v>
      </c>
      <c r="C63" s="26" t="s">
        <v>76</v>
      </c>
      <c r="D63" s="33" t="s">
        <v>15</v>
      </c>
      <c r="E63" s="28">
        <v>45736</v>
      </c>
      <c r="F63" s="29">
        <v>45827</v>
      </c>
      <c r="G63" s="29">
        <v>45918</v>
      </c>
      <c r="H63" s="30"/>
      <c r="I63" s="31" t="s">
        <v>16</v>
      </c>
      <c r="J63" s="32" t="s">
        <v>15</v>
      </c>
    </row>
    <row r="64" spans="2:10" x14ac:dyDescent="0.35">
      <c r="B64" s="25" t="s">
        <v>13</v>
      </c>
      <c r="C64" s="26" t="s">
        <v>77</v>
      </c>
      <c r="D64" s="33" t="s">
        <v>15</v>
      </c>
      <c r="E64" s="38">
        <v>45699</v>
      </c>
      <c r="F64" s="35">
        <v>45811</v>
      </c>
      <c r="G64" s="29">
        <v>45923</v>
      </c>
      <c r="H64" s="37">
        <v>45994</v>
      </c>
      <c r="I64" s="31" t="s">
        <v>16</v>
      </c>
      <c r="J64" s="32" t="s">
        <v>15</v>
      </c>
    </row>
    <row r="65" spans="2:10" x14ac:dyDescent="0.35">
      <c r="B65" s="25" t="s">
        <v>61</v>
      </c>
      <c r="C65" s="26" t="s">
        <v>78</v>
      </c>
      <c r="D65" s="33" t="s">
        <v>16</v>
      </c>
      <c r="E65" s="38">
        <v>45678</v>
      </c>
      <c r="F65" s="35">
        <v>45762</v>
      </c>
      <c r="G65" s="35">
        <v>45846</v>
      </c>
      <c r="H65" s="37">
        <v>45958</v>
      </c>
      <c r="I65" s="31" t="s">
        <v>16</v>
      </c>
      <c r="J65" s="32" t="s">
        <v>15</v>
      </c>
    </row>
    <row r="66" spans="2:10" x14ac:dyDescent="0.35">
      <c r="B66" s="25" t="s">
        <v>42</v>
      </c>
      <c r="C66" s="41" t="s">
        <v>79</v>
      </c>
      <c r="D66" s="42" t="s">
        <v>15</v>
      </c>
      <c r="E66" s="43">
        <v>45736</v>
      </c>
      <c r="F66" s="44">
        <v>45827</v>
      </c>
      <c r="G66" s="44">
        <v>45918</v>
      </c>
      <c r="H66" s="45"/>
      <c r="I66" s="31" t="s">
        <v>16</v>
      </c>
      <c r="J66" s="32" t="s">
        <v>15</v>
      </c>
    </row>
    <row r="67" spans="2:10" x14ac:dyDescent="0.35">
      <c r="B67" s="46" t="s">
        <v>19</v>
      </c>
      <c r="C67" s="47" t="s">
        <v>80</v>
      </c>
      <c r="D67" s="48" t="s">
        <v>16</v>
      </c>
      <c r="E67" s="49">
        <v>45735</v>
      </c>
      <c r="F67" s="50">
        <v>45819</v>
      </c>
      <c r="G67" s="50">
        <v>45917</v>
      </c>
      <c r="H67" s="51"/>
      <c r="I67" s="52" t="s">
        <v>16</v>
      </c>
      <c r="J67" s="53" t="s">
        <v>15</v>
      </c>
    </row>
    <row r="69" spans="2:10" x14ac:dyDescent="0.35">
      <c r="B69" s="4" t="s">
        <v>81</v>
      </c>
    </row>
  </sheetData>
  <pageMargins left="0.7" right="0.7" top="0.75" bottom="0.75" header="0.3" footer="0.3"/>
  <pageSetup paperSize="9" orientation="portrait" r:id="rId1"/>
  <headerFooter>
    <oddFooter>&amp;L_x000D_&amp;1#&amp;"Aptos"&amp;10&amp;K008000 Interne SNCF Réseau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CEF6C-8BD4-4E8B-B5CE-52EA3B9E1803}">
  <sheetPr>
    <tabColor theme="8"/>
  </sheetPr>
  <dimension ref="C2:C6"/>
  <sheetViews>
    <sheetView showGridLines="0" zoomScale="80" zoomScaleNormal="80" workbookViewId="0"/>
  </sheetViews>
  <sheetFormatPr baseColWidth="10" defaultRowHeight="14.5" x14ac:dyDescent="0.35"/>
  <cols>
    <col min="1" max="1" width="2.08984375" customWidth="1"/>
  </cols>
  <sheetData>
    <row r="2" spans="3:3" x14ac:dyDescent="0.35">
      <c r="C2" s="1" t="s">
        <v>82</v>
      </c>
    </row>
    <row r="3" spans="3:3" x14ac:dyDescent="0.35">
      <c r="C3" s="2" t="s">
        <v>83</v>
      </c>
    </row>
    <row r="4" spans="3:3" x14ac:dyDescent="0.35">
      <c r="C4" s="4" t="s">
        <v>2</v>
      </c>
    </row>
    <row r="5" spans="3:3" x14ac:dyDescent="0.35">
      <c r="C5" s="54"/>
    </row>
    <row r="6" spans="3:3" x14ac:dyDescent="0.35">
      <c r="C6" s="85" t="s">
        <v>170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600285-7F28-4484-8BE3-904CF79E4A89}">
  <sheetPr>
    <tabColor theme="8"/>
  </sheetPr>
  <dimension ref="B2:Q14"/>
  <sheetViews>
    <sheetView showGridLines="0" zoomScale="80" zoomScaleNormal="80" workbookViewId="0"/>
  </sheetViews>
  <sheetFormatPr baseColWidth="10" defaultColWidth="11.453125" defaultRowHeight="14.5" x14ac:dyDescent="0.35"/>
  <cols>
    <col min="1" max="1" width="14.81640625" customWidth="1"/>
    <col min="2" max="2" width="12.54296875" customWidth="1"/>
    <col min="3" max="3" width="14.1796875" customWidth="1"/>
    <col min="4" max="4" width="14.81640625" customWidth="1"/>
    <col min="5" max="5" width="16.54296875" customWidth="1"/>
  </cols>
  <sheetData>
    <row r="2" spans="2:17" x14ac:dyDescent="0.35">
      <c r="B2" s="1" t="s">
        <v>86</v>
      </c>
      <c r="C2" s="1"/>
      <c r="D2" s="1"/>
    </row>
    <row r="3" spans="2:17" x14ac:dyDescent="0.35">
      <c r="B3" s="2" t="s">
        <v>87</v>
      </c>
      <c r="C3" s="2"/>
      <c r="D3" s="2"/>
    </row>
    <row r="4" spans="2:17" x14ac:dyDescent="0.35">
      <c r="B4" s="4" t="s">
        <v>2</v>
      </c>
      <c r="F4" s="86" t="s">
        <v>88</v>
      </c>
      <c r="G4" s="87"/>
      <c r="H4" s="87"/>
      <c r="I4" s="87"/>
      <c r="J4" s="87"/>
      <c r="K4" s="87"/>
      <c r="L4" s="87"/>
      <c r="M4" s="87"/>
      <c r="N4" s="87"/>
      <c r="O4" s="87"/>
      <c r="P4" s="87"/>
      <c r="Q4" s="88"/>
    </row>
    <row r="5" spans="2:17" x14ac:dyDescent="0.35">
      <c r="D5" s="55" t="s">
        <v>89</v>
      </c>
      <c r="E5" s="6" t="s">
        <v>90</v>
      </c>
      <c r="F5" s="55" t="s">
        <v>91</v>
      </c>
      <c r="G5" s="7" t="s">
        <v>92</v>
      </c>
      <c r="H5" s="7" t="s">
        <v>93</v>
      </c>
      <c r="I5" s="7" t="s">
        <v>94</v>
      </c>
      <c r="J5" s="7" t="s">
        <v>95</v>
      </c>
      <c r="K5" s="7" t="s">
        <v>96</v>
      </c>
      <c r="L5" s="7" t="s">
        <v>97</v>
      </c>
      <c r="M5" s="7" t="s">
        <v>98</v>
      </c>
      <c r="N5" s="7" t="s">
        <v>99</v>
      </c>
      <c r="O5" s="7" t="s">
        <v>100</v>
      </c>
      <c r="P5" s="7" t="s">
        <v>101</v>
      </c>
      <c r="Q5" s="8" t="s">
        <v>102</v>
      </c>
    </row>
    <row r="7" spans="2:17" x14ac:dyDescent="0.35">
      <c r="B7" s="89">
        <v>2025</v>
      </c>
      <c r="C7" s="57" t="s">
        <v>103</v>
      </c>
      <c r="D7" s="58" t="s">
        <v>104</v>
      </c>
      <c r="E7" s="59">
        <f>Q7/15</f>
        <v>0.86066666666666669</v>
      </c>
      <c r="F7" s="60">
        <v>1.02</v>
      </c>
      <c r="G7" s="60">
        <v>1.59</v>
      </c>
      <c r="H7" s="60">
        <v>2.25</v>
      </c>
      <c r="I7" s="60">
        <v>2.61</v>
      </c>
      <c r="J7" s="60">
        <v>3.31</v>
      </c>
      <c r="K7" s="60">
        <v>4.4400000000000004</v>
      </c>
      <c r="L7" s="60">
        <v>6.02</v>
      </c>
      <c r="M7" s="60">
        <v>7.11</v>
      </c>
      <c r="N7" s="60">
        <v>8.2899999999999991</v>
      </c>
      <c r="O7" s="60">
        <v>10.76</v>
      </c>
      <c r="P7" s="60">
        <v>11.51</v>
      </c>
      <c r="Q7" s="61">
        <v>12.91</v>
      </c>
    </row>
    <row r="8" spans="2:17" x14ac:dyDescent="0.35">
      <c r="B8" s="90"/>
      <c r="C8" s="62" t="s">
        <v>105</v>
      </c>
      <c r="D8" s="63" t="s">
        <v>106</v>
      </c>
      <c r="E8" s="64">
        <f>Q8/5</f>
        <v>1.032</v>
      </c>
      <c r="F8" s="65">
        <v>0</v>
      </c>
      <c r="G8" s="65">
        <v>0.36</v>
      </c>
      <c r="H8" s="65">
        <v>1.19</v>
      </c>
      <c r="I8" s="65">
        <v>1.83</v>
      </c>
      <c r="J8" s="65">
        <v>2.91</v>
      </c>
      <c r="K8" s="65">
        <v>3.53</v>
      </c>
      <c r="L8" s="65">
        <v>4.54</v>
      </c>
      <c r="M8" s="65">
        <v>4.87</v>
      </c>
      <c r="N8" s="65">
        <v>4.84</v>
      </c>
      <c r="O8" s="65">
        <v>4.54</v>
      </c>
      <c r="P8" s="65">
        <v>5</v>
      </c>
      <c r="Q8" s="51">
        <v>5.16</v>
      </c>
    </row>
    <row r="9" spans="2:17" x14ac:dyDescent="0.35">
      <c r="D9" s="2"/>
      <c r="E9" s="2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</row>
    <row r="10" spans="2:17" x14ac:dyDescent="0.35">
      <c r="B10" s="91">
        <v>2026</v>
      </c>
      <c r="C10" s="57" t="s">
        <v>103</v>
      </c>
      <c r="D10" s="58" t="s">
        <v>107</v>
      </c>
      <c r="E10" s="59">
        <v>0</v>
      </c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1"/>
    </row>
    <row r="11" spans="2:17" x14ac:dyDescent="0.35">
      <c r="B11" s="92"/>
      <c r="C11" s="62" t="s">
        <v>105</v>
      </c>
      <c r="D11" s="63" t="s">
        <v>108</v>
      </c>
      <c r="E11" s="64">
        <v>0</v>
      </c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51"/>
    </row>
    <row r="13" spans="2:17" x14ac:dyDescent="0.35">
      <c r="B13" s="91">
        <v>2027</v>
      </c>
      <c r="C13" s="57" t="s">
        <v>103</v>
      </c>
      <c r="D13" s="58" t="s">
        <v>109</v>
      </c>
      <c r="E13" s="59">
        <v>0</v>
      </c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1"/>
    </row>
    <row r="14" spans="2:17" x14ac:dyDescent="0.35">
      <c r="B14" s="92"/>
      <c r="C14" s="62" t="s">
        <v>105</v>
      </c>
      <c r="D14" s="63" t="s">
        <v>108</v>
      </c>
      <c r="E14" s="64">
        <v>0</v>
      </c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51"/>
    </row>
  </sheetData>
  <mergeCells count="4">
    <mergeCell ref="F4:Q4"/>
    <mergeCell ref="B7:B8"/>
    <mergeCell ref="B10:B11"/>
    <mergeCell ref="B13:B14"/>
  </mergeCells>
  <pageMargins left="0.7" right="0.7" top="0.75" bottom="0.75" header="0.3" footer="0.3"/>
  <headerFooter>
    <oddFooter>&amp;L_x000D_&amp;1#&amp;"Aptos"&amp;10&amp;K008000 Interne SNCF Réseau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A3004-7C7E-4FEC-A27C-3EC036B99EA8}">
  <sheetPr>
    <tabColor theme="8"/>
  </sheetPr>
  <dimension ref="B2:AG47"/>
  <sheetViews>
    <sheetView showGridLines="0" zoomScale="70" zoomScaleNormal="70" workbookViewId="0"/>
  </sheetViews>
  <sheetFormatPr baseColWidth="10" defaultRowHeight="14.5" x14ac:dyDescent="0.35"/>
  <cols>
    <col min="1" max="1" width="11.08984375" customWidth="1"/>
    <col min="2" max="2" width="37.1796875" customWidth="1"/>
    <col min="3" max="5" width="14.1796875" style="66" customWidth="1"/>
    <col min="6" max="6" width="19.6328125" style="66" customWidth="1"/>
    <col min="7" max="7" width="14.36328125" style="66" customWidth="1"/>
    <col min="8" max="10" width="21.36328125" style="66" customWidth="1"/>
    <col min="11" max="33" width="12.81640625" style="66" customWidth="1"/>
    <col min="34" max="48" width="12.81640625" customWidth="1"/>
  </cols>
  <sheetData>
    <row r="2" spans="2:28" x14ac:dyDescent="0.35">
      <c r="B2" s="1" t="s">
        <v>110</v>
      </c>
    </row>
    <row r="3" spans="2:28" x14ac:dyDescent="0.35">
      <c r="B3" s="2" t="s">
        <v>111</v>
      </c>
    </row>
    <row r="4" spans="2:28" x14ac:dyDescent="0.35">
      <c r="B4" s="4" t="s">
        <v>112</v>
      </c>
      <c r="AB4" s="67"/>
    </row>
    <row r="5" spans="2:28" ht="42" customHeight="1" x14ac:dyDescent="0.35">
      <c r="C5" s="97" t="s">
        <v>113</v>
      </c>
      <c r="D5" s="98"/>
      <c r="E5" s="99"/>
      <c r="F5" s="95" t="s">
        <v>167</v>
      </c>
      <c r="G5" s="95" t="s">
        <v>166</v>
      </c>
      <c r="H5" s="95" t="s">
        <v>114</v>
      </c>
      <c r="I5" s="95" t="s">
        <v>115</v>
      </c>
      <c r="J5" s="95" t="s">
        <v>116</v>
      </c>
      <c r="K5" s="97" t="s">
        <v>117</v>
      </c>
      <c r="L5" s="98"/>
      <c r="M5" s="98"/>
      <c r="N5" s="99"/>
      <c r="O5" s="95" t="s">
        <v>118</v>
      </c>
    </row>
    <row r="6" spans="2:28" ht="42" customHeight="1" x14ac:dyDescent="0.35">
      <c r="C6" s="68" t="s">
        <v>119</v>
      </c>
      <c r="D6" s="68" t="s">
        <v>120</v>
      </c>
      <c r="E6" s="68" t="s">
        <v>121</v>
      </c>
      <c r="F6" s="96"/>
      <c r="G6" s="96"/>
      <c r="H6" s="96"/>
      <c r="I6" s="96"/>
      <c r="J6" s="96"/>
      <c r="K6" s="69" t="s">
        <v>84</v>
      </c>
      <c r="L6" s="69" t="s">
        <v>85</v>
      </c>
      <c r="M6" s="69" t="s">
        <v>122</v>
      </c>
      <c r="N6" s="69" t="s">
        <v>123</v>
      </c>
      <c r="O6" s="96"/>
    </row>
    <row r="7" spans="2:28" x14ac:dyDescent="0.35">
      <c r="B7" s="70" t="s">
        <v>124</v>
      </c>
      <c r="C7" s="71">
        <v>0.53120000000000001</v>
      </c>
      <c r="D7" s="71">
        <v>0.58299999999999996</v>
      </c>
      <c r="E7" s="71">
        <v>0.63990000000000002</v>
      </c>
      <c r="F7" s="72" t="s">
        <v>125</v>
      </c>
      <c r="G7" s="73">
        <v>54880663</v>
      </c>
      <c r="H7" s="71">
        <f>I7+J7</f>
        <v>0.43552631578947371</v>
      </c>
      <c r="I7" s="71">
        <v>0.43552631578947371</v>
      </c>
      <c r="J7" s="71"/>
      <c r="K7" s="84">
        <v>402</v>
      </c>
      <c r="L7" s="84">
        <v>27</v>
      </c>
      <c r="M7" s="84">
        <v>42</v>
      </c>
      <c r="N7" s="84">
        <v>198</v>
      </c>
      <c r="O7" s="83">
        <v>107</v>
      </c>
    </row>
    <row r="8" spans="2:28" x14ac:dyDescent="0.35">
      <c r="B8" s="70" t="s">
        <v>126</v>
      </c>
      <c r="C8" s="71">
        <v>0.46666666666666667</v>
      </c>
      <c r="D8" s="71">
        <v>4.3478260869565216E-2</v>
      </c>
      <c r="E8" s="72" t="s">
        <v>127</v>
      </c>
      <c r="F8" s="72" t="s">
        <v>125</v>
      </c>
      <c r="G8" s="73">
        <v>0</v>
      </c>
      <c r="H8" s="71">
        <f t="shared" ref="H8:H30" si="0">I8+J8</f>
        <v>1</v>
      </c>
      <c r="I8" s="71">
        <v>1</v>
      </c>
      <c r="J8" s="71">
        <v>0</v>
      </c>
      <c r="K8" s="75">
        <v>9</v>
      </c>
      <c r="L8" s="75">
        <v>0.49156355455568057</v>
      </c>
      <c r="M8" s="75">
        <v>0</v>
      </c>
      <c r="N8" s="75">
        <v>16</v>
      </c>
      <c r="O8" s="83" t="s">
        <v>125</v>
      </c>
    </row>
    <row r="9" spans="2:28" x14ac:dyDescent="0.35">
      <c r="B9" s="70" t="s">
        <v>128</v>
      </c>
      <c r="C9" s="71">
        <v>0.83720000000000006</v>
      </c>
      <c r="D9" s="71">
        <v>0.33333333333333331</v>
      </c>
      <c r="E9" s="71">
        <v>0.71430000000000005</v>
      </c>
      <c r="F9" s="72" t="s">
        <v>125</v>
      </c>
      <c r="G9" s="73">
        <v>1900000</v>
      </c>
      <c r="H9" s="71">
        <f t="shared" si="0"/>
        <v>0.82051282051282048</v>
      </c>
      <c r="I9" s="71">
        <v>0.75641025641025639</v>
      </c>
      <c r="J9" s="71">
        <v>6.4102564102564097E-2</v>
      </c>
      <c r="K9" s="75">
        <v>5</v>
      </c>
      <c r="L9" s="75">
        <v>0</v>
      </c>
      <c r="M9" s="75">
        <v>0</v>
      </c>
      <c r="N9" s="75">
        <v>11</v>
      </c>
      <c r="O9" s="83" t="s">
        <v>125</v>
      </c>
    </row>
    <row r="10" spans="2:28" x14ac:dyDescent="0.35">
      <c r="B10" s="70" t="s">
        <v>129</v>
      </c>
      <c r="C10" s="72" t="s">
        <v>127</v>
      </c>
      <c r="D10" s="71">
        <v>0.52941176470588236</v>
      </c>
      <c r="E10" s="71">
        <v>0</v>
      </c>
      <c r="F10" s="72" t="s">
        <v>125</v>
      </c>
      <c r="G10" s="73">
        <v>0</v>
      </c>
      <c r="H10" s="71">
        <f t="shared" si="0"/>
        <v>0.83333333333333337</v>
      </c>
      <c r="I10" s="71">
        <v>0.83333333333333337</v>
      </c>
      <c r="J10" s="71">
        <v>0</v>
      </c>
      <c r="K10" s="75">
        <v>0</v>
      </c>
      <c r="L10" s="75">
        <v>0</v>
      </c>
      <c r="M10" s="75">
        <v>0</v>
      </c>
      <c r="N10" s="75">
        <v>0</v>
      </c>
      <c r="O10" s="83" t="s">
        <v>125</v>
      </c>
    </row>
    <row r="11" spans="2:28" x14ac:dyDescent="0.35">
      <c r="B11" s="76" t="s">
        <v>22</v>
      </c>
      <c r="C11" s="72" t="s">
        <v>127</v>
      </c>
      <c r="D11" s="71">
        <v>0.8095</v>
      </c>
      <c r="E11" s="71">
        <v>0.66666666666666663</v>
      </c>
      <c r="F11" s="72" t="s">
        <v>125</v>
      </c>
      <c r="G11" s="73">
        <v>51651</v>
      </c>
      <c r="H11" s="71">
        <f t="shared" si="0"/>
        <v>0.84210526315789469</v>
      </c>
      <c r="I11" s="71">
        <v>0.73684210526315785</v>
      </c>
      <c r="J11" s="71">
        <v>0.10526315789473684</v>
      </c>
      <c r="K11" s="75">
        <v>1</v>
      </c>
      <c r="L11" s="75">
        <v>0</v>
      </c>
      <c r="M11" s="75">
        <v>0</v>
      </c>
      <c r="N11" s="75">
        <v>1</v>
      </c>
      <c r="O11" s="83" t="s">
        <v>125</v>
      </c>
    </row>
    <row r="12" spans="2:28" x14ac:dyDescent="0.35">
      <c r="B12" s="76" t="s">
        <v>23</v>
      </c>
      <c r="C12" s="71">
        <v>0.68289999999999995</v>
      </c>
      <c r="D12" s="71">
        <v>0.15379999999999999</v>
      </c>
      <c r="E12" s="71">
        <v>1</v>
      </c>
      <c r="F12" s="72" t="s">
        <v>125</v>
      </c>
      <c r="G12" s="77">
        <v>7150000</v>
      </c>
      <c r="H12" s="71">
        <f t="shared" si="0"/>
        <v>0.87804878048780488</v>
      </c>
      <c r="I12" s="71">
        <v>0.46341463414634149</v>
      </c>
      <c r="J12" s="71">
        <v>0.41463414634146339</v>
      </c>
      <c r="K12" s="75">
        <v>0</v>
      </c>
      <c r="L12" s="75">
        <v>0</v>
      </c>
      <c r="M12" s="75">
        <v>1</v>
      </c>
      <c r="N12" s="75">
        <v>2</v>
      </c>
      <c r="O12" s="83" t="s">
        <v>125</v>
      </c>
    </row>
    <row r="13" spans="2:28" x14ac:dyDescent="0.35">
      <c r="B13" s="76" t="s">
        <v>130</v>
      </c>
      <c r="C13" s="71">
        <v>0.6</v>
      </c>
      <c r="D13" s="71">
        <v>0.5</v>
      </c>
      <c r="E13" s="71">
        <v>0.8</v>
      </c>
      <c r="F13" s="72" t="s">
        <v>125</v>
      </c>
      <c r="G13" s="77">
        <v>0</v>
      </c>
      <c r="H13" s="71">
        <f t="shared" si="0"/>
        <v>0.8214285714285714</v>
      </c>
      <c r="I13" s="71">
        <v>0.8214285714285714</v>
      </c>
      <c r="J13" s="71">
        <v>0</v>
      </c>
      <c r="K13" s="75">
        <v>0</v>
      </c>
      <c r="L13" s="75">
        <v>0</v>
      </c>
      <c r="M13" s="75">
        <v>0</v>
      </c>
      <c r="N13" s="75">
        <v>1</v>
      </c>
      <c r="O13" s="83" t="s">
        <v>125</v>
      </c>
    </row>
    <row r="14" spans="2:28" x14ac:dyDescent="0.35">
      <c r="B14" s="76" t="s">
        <v>131</v>
      </c>
      <c r="C14" s="72" t="s">
        <v>127</v>
      </c>
      <c r="D14" s="71">
        <v>0.45454545454545453</v>
      </c>
      <c r="E14" s="71">
        <v>0.88</v>
      </c>
      <c r="F14" s="72" t="s">
        <v>125</v>
      </c>
      <c r="G14" s="6">
        <v>0</v>
      </c>
      <c r="H14" s="71">
        <f t="shared" si="0"/>
        <v>0.51515151515151514</v>
      </c>
      <c r="I14" s="71">
        <v>0.48484848484848486</v>
      </c>
      <c r="J14" s="71">
        <v>3.0303030303030304E-2</v>
      </c>
      <c r="K14" s="72">
        <v>0</v>
      </c>
      <c r="L14" s="72">
        <v>0</v>
      </c>
      <c r="M14" s="72">
        <v>0</v>
      </c>
      <c r="N14" s="72">
        <v>0</v>
      </c>
      <c r="O14" s="83" t="s">
        <v>125</v>
      </c>
    </row>
    <row r="15" spans="2:28" x14ac:dyDescent="0.35">
      <c r="B15" s="76" t="s">
        <v>132</v>
      </c>
      <c r="C15" s="71">
        <v>0.66666666666666663</v>
      </c>
      <c r="D15" s="71">
        <v>0.66666666666666663</v>
      </c>
      <c r="E15" s="71">
        <v>1</v>
      </c>
      <c r="F15" s="72" t="s">
        <v>125</v>
      </c>
      <c r="G15" s="6">
        <v>0</v>
      </c>
      <c r="H15" s="71">
        <f t="shared" si="0"/>
        <v>0.53333333333333333</v>
      </c>
      <c r="I15" s="71">
        <v>0.46666666666666667</v>
      </c>
      <c r="J15" s="71">
        <v>6.6666666666666666E-2</v>
      </c>
      <c r="K15" s="72">
        <v>0</v>
      </c>
      <c r="L15" s="72">
        <v>0</v>
      </c>
      <c r="M15" s="72">
        <v>0</v>
      </c>
      <c r="N15" s="72">
        <v>0</v>
      </c>
      <c r="O15" s="83" t="s">
        <v>125</v>
      </c>
    </row>
    <row r="16" spans="2:28" x14ac:dyDescent="0.35">
      <c r="B16" s="76" t="s">
        <v>36</v>
      </c>
      <c r="C16" s="71">
        <v>1</v>
      </c>
      <c r="D16" s="71">
        <v>1</v>
      </c>
      <c r="E16" s="71">
        <v>0.78259999999999996</v>
      </c>
      <c r="F16" s="72" t="s">
        <v>125</v>
      </c>
      <c r="G16" s="77">
        <v>450000</v>
      </c>
      <c r="H16" s="71">
        <f t="shared" si="0"/>
        <v>0.64285714285714279</v>
      </c>
      <c r="I16" s="71">
        <v>0.5714285714285714</v>
      </c>
      <c r="J16" s="71">
        <v>7.1428571428571425E-2</v>
      </c>
      <c r="K16" s="72">
        <v>5</v>
      </c>
      <c r="L16" s="72">
        <v>0</v>
      </c>
      <c r="M16" s="72">
        <v>1</v>
      </c>
      <c r="N16" s="72">
        <v>0</v>
      </c>
      <c r="O16" s="83" t="s">
        <v>125</v>
      </c>
    </row>
    <row r="17" spans="2:15" x14ac:dyDescent="0.35">
      <c r="B17" s="76" t="s">
        <v>39</v>
      </c>
      <c r="C17" s="71">
        <v>1</v>
      </c>
      <c r="D17" s="71">
        <v>0.76919999999999999</v>
      </c>
      <c r="E17" s="71">
        <v>0.8</v>
      </c>
      <c r="F17" s="72" t="s">
        <v>125</v>
      </c>
      <c r="G17" s="6">
        <v>0</v>
      </c>
      <c r="H17" s="71">
        <f t="shared" si="0"/>
        <v>0.91891891891891897</v>
      </c>
      <c r="I17" s="71">
        <v>0.48648648648648651</v>
      </c>
      <c r="J17" s="71">
        <v>0.43243243243243246</v>
      </c>
      <c r="K17" s="72">
        <v>0</v>
      </c>
      <c r="L17" s="72">
        <v>0</v>
      </c>
      <c r="M17" s="72">
        <v>0</v>
      </c>
      <c r="N17" s="72">
        <v>1</v>
      </c>
      <c r="O17" s="83" t="s">
        <v>125</v>
      </c>
    </row>
    <row r="18" spans="2:15" x14ac:dyDescent="0.35">
      <c r="B18" s="76" t="s">
        <v>133</v>
      </c>
      <c r="C18" s="71">
        <v>1</v>
      </c>
      <c r="D18" s="74" t="s">
        <v>127</v>
      </c>
      <c r="E18" s="71">
        <v>1</v>
      </c>
      <c r="F18" s="72" t="s">
        <v>125</v>
      </c>
      <c r="G18" s="6">
        <v>0</v>
      </c>
      <c r="H18" s="71">
        <f t="shared" si="0"/>
        <v>0.92307692307692302</v>
      </c>
      <c r="I18" s="71">
        <v>0.88461538461538458</v>
      </c>
      <c r="J18" s="71">
        <v>3.8461538461538464E-2</v>
      </c>
      <c r="K18" s="72">
        <v>0</v>
      </c>
      <c r="L18" s="72">
        <v>0</v>
      </c>
      <c r="M18" s="72">
        <v>0</v>
      </c>
      <c r="N18" s="72">
        <v>0</v>
      </c>
      <c r="O18" s="83" t="s">
        <v>125</v>
      </c>
    </row>
    <row r="19" spans="2:15" x14ac:dyDescent="0.35">
      <c r="B19" s="76" t="s">
        <v>134</v>
      </c>
      <c r="C19" s="71" t="s">
        <v>125</v>
      </c>
      <c r="D19" s="71" t="s">
        <v>125</v>
      </c>
      <c r="E19" s="71" t="s">
        <v>125</v>
      </c>
      <c r="F19" s="72" t="s">
        <v>125</v>
      </c>
      <c r="G19" s="77">
        <v>0</v>
      </c>
      <c r="H19" s="71">
        <f t="shared" si="0"/>
        <v>0.84444444444444444</v>
      </c>
      <c r="I19" s="71">
        <v>0.8</v>
      </c>
      <c r="J19" s="71">
        <v>4.4444444444444446E-2</v>
      </c>
      <c r="K19" s="72">
        <v>2</v>
      </c>
      <c r="L19" s="72">
        <v>0</v>
      </c>
      <c r="M19" s="72">
        <v>0</v>
      </c>
      <c r="N19" s="72">
        <v>0</v>
      </c>
      <c r="O19" s="83" t="s">
        <v>125</v>
      </c>
    </row>
    <row r="20" spans="2:15" x14ac:dyDescent="0.35">
      <c r="B20" s="76" t="s">
        <v>50</v>
      </c>
      <c r="C20" s="71">
        <v>0.65980000000000005</v>
      </c>
      <c r="D20" s="71">
        <v>0.4</v>
      </c>
      <c r="E20" s="71">
        <v>0.95650000000000002</v>
      </c>
      <c r="F20" s="72" t="s">
        <v>125</v>
      </c>
      <c r="G20" s="77">
        <v>6506000</v>
      </c>
      <c r="H20" s="71">
        <f t="shared" si="0"/>
        <v>0.99863636363636366</v>
      </c>
      <c r="I20" s="71">
        <v>0.73863636363636365</v>
      </c>
      <c r="J20" s="71">
        <v>0.26</v>
      </c>
      <c r="K20" s="72">
        <v>3</v>
      </c>
      <c r="L20" s="72">
        <v>0</v>
      </c>
      <c r="M20" s="72">
        <v>3</v>
      </c>
      <c r="N20" s="72">
        <v>6</v>
      </c>
      <c r="O20" s="83" t="s">
        <v>125</v>
      </c>
    </row>
    <row r="21" spans="2:15" x14ac:dyDescent="0.35">
      <c r="B21" s="76" t="s">
        <v>135</v>
      </c>
      <c r="C21" s="72" t="s">
        <v>127</v>
      </c>
      <c r="D21" s="71">
        <v>0.54545454545454541</v>
      </c>
      <c r="E21" s="71">
        <v>0.875</v>
      </c>
      <c r="F21" s="72" t="s">
        <v>125</v>
      </c>
      <c r="G21" s="77">
        <v>1000000</v>
      </c>
      <c r="H21" s="71">
        <f t="shared" si="0"/>
        <v>0.89473684210526316</v>
      </c>
      <c r="I21" s="71">
        <v>0.78947368421052633</v>
      </c>
      <c r="J21" s="71">
        <v>0.10526315789473684</v>
      </c>
      <c r="K21" s="72">
        <v>0</v>
      </c>
      <c r="L21" s="72">
        <v>0</v>
      </c>
      <c r="M21" s="72">
        <v>0</v>
      </c>
      <c r="N21" s="72">
        <v>0</v>
      </c>
      <c r="O21" s="83" t="s">
        <v>125</v>
      </c>
    </row>
    <row r="22" spans="2:15" x14ac:dyDescent="0.35">
      <c r="B22" s="76" t="s">
        <v>136</v>
      </c>
      <c r="C22" s="71" t="s">
        <v>125</v>
      </c>
      <c r="D22" s="71" t="s">
        <v>125</v>
      </c>
      <c r="E22" s="71" t="s">
        <v>125</v>
      </c>
      <c r="F22" s="72" t="s">
        <v>125</v>
      </c>
      <c r="G22" s="6">
        <v>0</v>
      </c>
      <c r="H22" s="71">
        <f t="shared" si="0"/>
        <v>0.42857142857142855</v>
      </c>
      <c r="I22" s="71">
        <v>0.38095238095238093</v>
      </c>
      <c r="J22" s="71">
        <v>4.7619047619047616E-2</v>
      </c>
      <c r="K22" s="72">
        <v>0</v>
      </c>
      <c r="L22" s="72">
        <v>0</v>
      </c>
      <c r="M22" s="72">
        <v>0</v>
      </c>
      <c r="N22" s="72">
        <v>0</v>
      </c>
      <c r="O22" s="83" t="s">
        <v>125</v>
      </c>
    </row>
    <row r="23" spans="2:15" x14ac:dyDescent="0.35">
      <c r="B23" s="76" t="s">
        <v>54</v>
      </c>
      <c r="C23" s="71">
        <v>1</v>
      </c>
      <c r="D23" s="71">
        <v>1</v>
      </c>
      <c r="E23" s="71">
        <v>1</v>
      </c>
      <c r="F23" s="72" t="s">
        <v>125</v>
      </c>
      <c r="G23" s="77">
        <v>689000</v>
      </c>
      <c r="H23" s="71">
        <f t="shared" si="0"/>
        <v>0.55555555555555558</v>
      </c>
      <c r="I23" s="71">
        <v>0.44444444444444442</v>
      </c>
      <c r="J23" s="71">
        <v>0.1111111111111111</v>
      </c>
      <c r="K23" s="72">
        <v>0</v>
      </c>
      <c r="L23" s="72">
        <v>0</v>
      </c>
      <c r="M23" s="72">
        <v>1</v>
      </c>
      <c r="N23" s="72">
        <v>1</v>
      </c>
      <c r="O23" s="83" t="s">
        <v>125</v>
      </c>
    </row>
    <row r="24" spans="2:15" x14ac:dyDescent="0.35">
      <c r="B24" s="76" t="s">
        <v>68</v>
      </c>
      <c r="C24" s="71">
        <v>0.55879999999999996</v>
      </c>
      <c r="D24" s="71">
        <v>0.69230769230769229</v>
      </c>
      <c r="E24" s="71">
        <v>0</v>
      </c>
      <c r="F24" s="72" t="s">
        <v>125</v>
      </c>
      <c r="G24" s="6">
        <v>0</v>
      </c>
      <c r="H24" s="71">
        <f t="shared" si="0"/>
        <v>0.67999999999999994</v>
      </c>
      <c r="I24" s="71">
        <v>0.24</v>
      </c>
      <c r="J24" s="71">
        <v>0.44</v>
      </c>
      <c r="K24" s="72">
        <v>2</v>
      </c>
      <c r="L24" s="72">
        <v>0</v>
      </c>
      <c r="M24" s="72">
        <v>1</v>
      </c>
      <c r="N24" s="72">
        <v>1</v>
      </c>
      <c r="O24" s="83" t="s">
        <v>125</v>
      </c>
    </row>
    <row r="25" spans="2:15" x14ac:dyDescent="0.35">
      <c r="B25" s="76" t="s">
        <v>137</v>
      </c>
      <c r="C25" s="71" t="s">
        <v>127</v>
      </c>
      <c r="D25" s="71">
        <v>1</v>
      </c>
      <c r="E25" s="71">
        <v>1</v>
      </c>
      <c r="F25" s="72" t="s">
        <v>125</v>
      </c>
      <c r="G25" s="6">
        <v>0</v>
      </c>
      <c r="H25" s="71">
        <f t="shared" si="0"/>
        <v>0.8</v>
      </c>
      <c r="I25" s="71">
        <v>0.8</v>
      </c>
      <c r="J25" s="71">
        <v>0</v>
      </c>
      <c r="K25" s="72">
        <v>0</v>
      </c>
      <c r="L25" s="72">
        <v>0</v>
      </c>
      <c r="M25" s="72">
        <v>0</v>
      </c>
      <c r="N25" s="72">
        <v>0</v>
      </c>
      <c r="O25" s="83" t="s">
        <v>125</v>
      </c>
    </row>
    <row r="26" spans="2:15" x14ac:dyDescent="0.35">
      <c r="B26" s="76" t="s">
        <v>138</v>
      </c>
      <c r="C26" s="71">
        <v>0</v>
      </c>
      <c r="D26" s="71">
        <v>0.83333333333333337</v>
      </c>
      <c r="E26" s="71">
        <v>0.77500000000000002</v>
      </c>
      <c r="F26" s="72" t="s">
        <v>125</v>
      </c>
      <c r="G26" s="77">
        <v>500000</v>
      </c>
      <c r="H26" s="71">
        <f t="shared" si="0"/>
        <v>0.70731707317073178</v>
      </c>
      <c r="I26" s="71">
        <v>0.65853658536585369</v>
      </c>
      <c r="J26" s="71">
        <v>4.878048780487805E-2</v>
      </c>
      <c r="K26" s="72">
        <v>2</v>
      </c>
      <c r="L26" s="72">
        <v>0</v>
      </c>
      <c r="M26" s="72">
        <v>0</v>
      </c>
      <c r="N26" s="72">
        <v>3</v>
      </c>
      <c r="O26" s="83" t="s">
        <v>125</v>
      </c>
    </row>
    <row r="27" spans="2:15" x14ac:dyDescent="0.35">
      <c r="B27" s="76" t="s">
        <v>139</v>
      </c>
      <c r="C27" s="72" t="s">
        <v>127</v>
      </c>
      <c r="D27" s="71">
        <v>0.36840000000000001</v>
      </c>
      <c r="E27" s="71">
        <v>0.6552</v>
      </c>
      <c r="F27" s="72" t="s">
        <v>125</v>
      </c>
      <c r="G27" s="77">
        <v>1600000</v>
      </c>
      <c r="H27" s="71">
        <f t="shared" si="0"/>
        <v>0.86538461538461542</v>
      </c>
      <c r="I27" s="71">
        <v>0.76923076923076927</v>
      </c>
      <c r="J27" s="71">
        <v>9.6153846153846159E-2</v>
      </c>
      <c r="K27" s="75">
        <v>10</v>
      </c>
      <c r="L27" s="75">
        <v>0.49156355455568057</v>
      </c>
      <c r="M27" s="75">
        <v>1.1968503937007875</v>
      </c>
      <c r="N27" s="75">
        <v>6</v>
      </c>
      <c r="O27" s="83" t="s">
        <v>125</v>
      </c>
    </row>
    <row r="28" spans="2:15" x14ac:dyDescent="0.35">
      <c r="B28" s="70" t="s">
        <v>140</v>
      </c>
      <c r="C28" s="71">
        <v>0.76470000000000005</v>
      </c>
      <c r="D28" s="71">
        <v>0.97560000000000002</v>
      </c>
      <c r="E28" s="71">
        <v>0.92300000000000004</v>
      </c>
      <c r="F28" s="72" t="s">
        <v>125</v>
      </c>
      <c r="G28" s="77">
        <v>0</v>
      </c>
      <c r="H28" s="71">
        <f t="shared" si="0"/>
        <v>0.50632911392405067</v>
      </c>
      <c r="I28" s="71">
        <v>0.48101265822784811</v>
      </c>
      <c r="J28" s="71">
        <v>2.5316455696202531E-2</v>
      </c>
      <c r="K28" s="75">
        <v>8</v>
      </c>
      <c r="L28" s="75">
        <v>0</v>
      </c>
      <c r="M28" s="75">
        <v>0</v>
      </c>
      <c r="N28" s="75">
        <v>3</v>
      </c>
      <c r="O28" s="83" t="s">
        <v>125</v>
      </c>
    </row>
    <row r="29" spans="2:15" x14ac:dyDescent="0.35">
      <c r="B29" s="70" t="s">
        <v>141</v>
      </c>
      <c r="C29" s="72" t="s">
        <v>127</v>
      </c>
      <c r="D29" s="71">
        <v>0.21428571428571427</v>
      </c>
      <c r="E29" s="71">
        <v>0.6552</v>
      </c>
      <c r="F29" s="72" t="s">
        <v>125</v>
      </c>
      <c r="G29" s="77">
        <v>1500000</v>
      </c>
      <c r="H29" s="71">
        <f t="shared" si="0"/>
        <v>1</v>
      </c>
      <c r="I29" s="71">
        <v>0.72727272727272729</v>
      </c>
      <c r="J29" s="71">
        <v>0.27272727272727271</v>
      </c>
      <c r="K29" s="75">
        <v>9</v>
      </c>
      <c r="L29" s="75">
        <v>0.49156355455568057</v>
      </c>
      <c r="M29" s="75">
        <v>0</v>
      </c>
      <c r="N29" s="75">
        <v>2</v>
      </c>
      <c r="O29" s="83" t="s">
        <v>125</v>
      </c>
    </row>
    <row r="30" spans="2:15" x14ac:dyDescent="0.35">
      <c r="B30" s="70" t="s">
        <v>52</v>
      </c>
      <c r="C30" s="71">
        <v>1</v>
      </c>
      <c r="D30" s="71">
        <v>1</v>
      </c>
      <c r="E30" s="71">
        <v>1</v>
      </c>
      <c r="F30" s="72" t="s">
        <v>125</v>
      </c>
      <c r="G30" s="77">
        <v>0</v>
      </c>
      <c r="H30" s="71">
        <f t="shared" si="0"/>
        <v>0.59090909090909094</v>
      </c>
      <c r="I30" s="71">
        <v>0.5</v>
      </c>
      <c r="J30" s="71">
        <v>9.0909090909090912E-2</v>
      </c>
      <c r="K30" s="72">
        <v>2</v>
      </c>
      <c r="L30" s="72">
        <v>0</v>
      </c>
      <c r="M30" s="72">
        <v>1</v>
      </c>
      <c r="N30" s="72">
        <v>1</v>
      </c>
      <c r="O30" s="83" t="s">
        <v>125</v>
      </c>
    </row>
    <row r="31" spans="2:15" x14ac:dyDescent="0.35">
      <c r="B31" s="78" t="s">
        <v>66</v>
      </c>
      <c r="C31" s="93" t="s">
        <v>142</v>
      </c>
      <c r="D31" s="94"/>
    </row>
    <row r="32" spans="2:15" x14ac:dyDescent="0.35">
      <c r="B32" s="78" t="s">
        <v>38</v>
      </c>
      <c r="C32" s="93" t="s">
        <v>142</v>
      </c>
      <c r="D32" s="94"/>
    </row>
    <row r="33" spans="2:4" x14ac:dyDescent="0.35">
      <c r="B33" s="78" t="s">
        <v>80</v>
      </c>
      <c r="C33" s="93" t="s">
        <v>142</v>
      </c>
      <c r="D33" s="94"/>
    </row>
    <row r="34" spans="2:4" x14ac:dyDescent="0.35">
      <c r="B34" s="78" t="s">
        <v>70</v>
      </c>
      <c r="C34" s="93" t="s">
        <v>142</v>
      </c>
      <c r="D34" s="94"/>
    </row>
    <row r="35" spans="2:4" x14ac:dyDescent="0.35">
      <c r="B35" s="78" t="s">
        <v>143</v>
      </c>
      <c r="C35" s="93" t="s">
        <v>142</v>
      </c>
      <c r="D35" s="94"/>
    </row>
    <row r="36" spans="2:4" x14ac:dyDescent="0.35">
      <c r="B36" s="78" t="s">
        <v>144</v>
      </c>
      <c r="C36" s="93" t="s">
        <v>142</v>
      </c>
      <c r="D36" s="94"/>
    </row>
    <row r="37" spans="2:4" x14ac:dyDescent="0.35">
      <c r="B37" s="78" t="s">
        <v>145</v>
      </c>
      <c r="C37" s="93" t="s">
        <v>142</v>
      </c>
      <c r="D37" s="94"/>
    </row>
    <row r="38" spans="2:4" x14ac:dyDescent="0.35">
      <c r="B38" s="78" t="s">
        <v>146</v>
      </c>
      <c r="C38" s="93" t="s">
        <v>142</v>
      </c>
      <c r="D38" s="94"/>
    </row>
    <row r="39" spans="2:4" x14ac:dyDescent="0.35">
      <c r="B39" s="78" t="s">
        <v>67</v>
      </c>
      <c r="C39" s="93" t="s">
        <v>142</v>
      </c>
      <c r="D39" s="94"/>
    </row>
    <row r="40" spans="2:4" x14ac:dyDescent="0.35">
      <c r="B40" s="78" t="s">
        <v>147</v>
      </c>
      <c r="C40" s="93" t="s">
        <v>142</v>
      </c>
      <c r="D40" s="94"/>
    </row>
    <row r="41" spans="2:4" x14ac:dyDescent="0.35">
      <c r="B41" s="78" t="s">
        <v>148</v>
      </c>
      <c r="C41" s="93" t="s">
        <v>142</v>
      </c>
      <c r="D41" s="94"/>
    </row>
    <row r="42" spans="2:4" x14ac:dyDescent="0.35">
      <c r="B42" s="78" t="s">
        <v>149</v>
      </c>
      <c r="C42" s="93" t="s">
        <v>142</v>
      </c>
      <c r="D42" s="94"/>
    </row>
    <row r="43" spans="2:4" x14ac:dyDescent="0.35">
      <c r="B43" s="78" t="s">
        <v>150</v>
      </c>
      <c r="C43" s="93" t="s">
        <v>142</v>
      </c>
      <c r="D43" s="94"/>
    </row>
    <row r="44" spans="2:4" x14ac:dyDescent="0.35">
      <c r="B44" s="78" t="s">
        <v>151</v>
      </c>
      <c r="C44" s="93" t="s">
        <v>142</v>
      </c>
      <c r="D44" s="94"/>
    </row>
    <row r="45" spans="2:4" x14ac:dyDescent="0.35">
      <c r="B45" s="78" t="s">
        <v>152</v>
      </c>
      <c r="C45" s="93" t="s">
        <v>142</v>
      </c>
      <c r="D45" s="94"/>
    </row>
    <row r="46" spans="2:4" x14ac:dyDescent="0.35">
      <c r="B46" s="78" t="s">
        <v>153</v>
      </c>
      <c r="C46" s="93" t="s">
        <v>142</v>
      </c>
      <c r="D46" s="94"/>
    </row>
    <row r="47" spans="2:4" x14ac:dyDescent="0.35">
      <c r="B47" s="78" t="s">
        <v>154</v>
      </c>
      <c r="C47" s="93" t="s">
        <v>142</v>
      </c>
      <c r="D47" s="94"/>
    </row>
  </sheetData>
  <mergeCells count="25">
    <mergeCell ref="C35:D35"/>
    <mergeCell ref="C36:D36"/>
    <mergeCell ref="C37:D37"/>
    <mergeCell ref="C34:D34"/>
    <mergeCell ref="C5:E5"/>
    <mergeCell ref="C31:D31"/>
    <mergeCell ref="C32:D32"/>
    <mergeCell ref="C33:D33"/>
    <mergeCell ref="F5:F6"/>
    <mergeCell ref="G5:G6"/>
    <mergeCell ref="H5:H6"/>
    <mergeCell ref="K5:N5"/>
    <mergeCell ref="O5:O6"/>
    <mergeCell ref="I5:I6"/>
    <mergeCell ref="J5:J6"/>
    <mergeCell ref="C38:D38"/>
    <mergeCell ref="C39:D39"/>
    <mergeCell ref="C47:D47"/>
    <mergeCell ref="C41:D41"/>
    <mergeCell ref="C42:D42"/>
    <mergeCell ref="C43:D43"/>
    <mergeCell ref="C44:D44"/>
    <mergeCell ref="C45:D45"/>
    <mergeCell ref="C46:D46"/>
    <mergeCell ref="C40:D40"/>
  </mergeCells>
  <pageMargins left="0.7" right="0.7" top="0.75" bottom="0.75" header="0.3" footer="0.3"/>
  <pageSetup paperSize="9" orientation="portrait" r:id="rId1"/>
  <headerFooter>
    <oddFooter>&amp;L_x000D_&amp;1#&amp;"Aptos"&amp;10&amp;K008000 Interne SNCF Réseau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2EA27-F2EB-4093-A8CE-617E18552CE0}">
  <sheetPr>
    <tabColor theme="8"/>
  </sheetPr>
  <dimension ref="B2:D17"/>
  <sheetViews>
    <sheetView showGridLines="0" zoomScale="80" zoomScaleNormal="80" workbookViewId="0"/>
  </sheetViews>
  <sheetFormatPr baseColWidth="10" defaultRowHeight="14.5" x14ac:dyDescent="0.35"/>
  <cols>
    <col min="1" max="1" width="12.26953125" customWidth="1"/>
    <col min="2" max="2" width="46.26953125" customWidth="1"/>
    <col min="3" max="3" width="20.81640625" customWidth="1"/>
    <col min="5" max="5" width="13.54296875" customWidth="1"/>
  </cols>
  <sheetData>
    <row r="2" spans="2:4" x14ac:dyDescent="0.35">
      <c r="B2" s="1" t="s">
        <v>155</v>
      </c>
    </row>
    <row r="3" spans="2:4" x14ac:dyDescent="0.35">
      <c r="B3" s="2" t="s">
        <v>156</v>
      </c>
    </row>
    <row r="5" spans="2:4" ht="16.5" customHeight="1" x14ac:dyDescent="0.35">
      <c r="C5" s="79" t="s">
        <v>168</v>
      </c>
    </row>
    <row r="6" spans="2:4" x14ac:dyDescent="0.35">
      <c r="B6" s="80" t="s">
        <v>157</v>
      </c>
      <c r="C6" s="6">
        <v>3549</v>
      </c>
    </row>
    <row r="7" spans="2:4" ht="5.5" customHeight="1" x14ac:dyDescent="0.35">
      <c r="C7" s="16"/>
    </row>
    <row r="8" spans="2:4" x14ac:dyDescent="0.35">
      <c r="B8" s="80" t="s">
        <v>158</v>
      </c>
      <c r="C8" s="6">
        <v>1598</v>
      </c>
    </row>
    <row r="9" spans="2:4" x14ac:dyDescent="0.35">
      <c r="B9" s="80" t="s">
        <v>159</v>
      </c>
      <c r="C9" s="6">
        <v>1500</v>
      </c>
    </row>
    <row r="10" spans="2:4" x14ac:dyDescent="0.35">
      <c r="B10" s="80" t="s">
        <v>160</v>
      </c>
      <c r="C10" s="6">
        <v>451</v>
      </c>
    </row>
    <row r="11" spans="2:4" ht="7.5" customHeight="1" x14ac:dyDescent="0.35"/>
    <row r="12" spans="2:4" x14ac:dyDescent="0.35">
      <c r="B12" s="81" t="s">
        <v>161</v>
      </c>
    </row>
    <row r="13" spans="2:4" x14ac:dyDescent="0.35">
      <c r="B13" s="80" t="s">
        <v>162</v>
      </c>
      <c r="C13" s="6">
        <v>196</v>
      </c>
    </row>
    <row r="14" spans="2:4" x14ac:dyDescent="0.35">
      <c r="B14" s="80" t="s">
        <v>163</v>
      </c>
      <c r="C14" s="6">
        <v>28</v>
      </c>
      <c r="D14" s="4" t="s">
        <v>164</v>
      </c>
    </row>
    <row r="15" spans="2:4" ht="6.5" customHeight="1" x14ac:dyDescent="0.35"/>
    <row r="16" spans="2:4" x14ac:dyDescent="0.35">
      <c r="B16" s="80" t="s">
        <v>165</v>
      </c>
      <c r="C16" s="82">
        <f>1-C13/C6</f>
        <v>0.94477317554240636</v>
      </c>
    </row>
    <row r="17" spans="2:3" x14ac:dyDescent="0.35">
      <c r="B17" s="80" t="s">
        <v>169</v>
      </c>
      <c r="C17" s="82">
        <f>1-C14/C6</f>
        <v>0.99211045364891515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0a08ed9-4508-44e8-a609-bcf90261b6a7">
      <Terms xmlns="http://schemas.microsoft.com/office/infopath/2007/PartnerControls"/>
    </lcf76f155ced4ddcb4097134ff3c332f>
    <TaxCatchAll xmlns="94102119-6391-4ac4-bf4e-93904b89d96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2B4E936EA3444F8F7B1B41ACFDF50C" ma:contentTypeVersion="18" ma:contentTypeDescription="Crée un document." ma:contentTypeScope="" ma:versionID="5dd8fa2bc1b6ab830f225ea234d35acf">
  <xsd:schema xmlns:xsd="http://www.w3.org/2001/XMLSchema" xmlns:xs="http://www.w3.org/2001/XMLSchema" xmlns:p="http://schemas.microsoft.com/office/2006/metadata/properties" xmlns:ns2="10a08ed9-4508-44e8-a609-bcf90261b6a7" xmlns:ns3="94102119-6391-4ac4-bf4e-93904b89d969" targetNamespace="http://schemas.microsoft.com/office/2006/metadata/properties" ma:root="true" ma:fieldsID="db51fe2f06159caf75add8c594538533" ns2:_="" ns3:_="">
    <xsd:import namespace="10a08ed9-4508-44e8-a609-bcf90261b6a7"/>
    <xsd:import namespace="94102119-6391-4ac4-bf4e-93904b89d96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a08ed9-4508-44e8-a609-bcf90261b6a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4" nillable="true" ma:taxonomy="true" ma:internalName="lcf76f155ced4ddcb4097134ff3c332f" ma:taxonomyFieldName="MediaServiceImageTags" ma:displayName="Balises d’images" ma:readOnly="false" ma:fieldId="{5cf76f15-5ced-4ddc-b409-7134ff3c332f}" ma:taxonomyMulti="true" ma:sspId="5096f5d6-3256-4090-9362-038d665d195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102119-6391-4ac4-bf4e-93904b89d96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a86617d2-72a4-47f6-a06e-f304cc6cbc9e}" ma:internalName="TaxCatchAll" ma:showField="CatchAllData" ma:web="94102119-6391-4ac4-bf4e-93904b89d96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8AF4C0B-4FC8-4311-BAA8-3F69EBEDCA63}">
  <ds:schemaRefs>
    <ds:schemaRef ds:uri="http://purl.org/dc/terms/"/>
    <ds:schemaRef ds:uri="http://schemas.microsoft.com/office/2006/documentManagement/types"/>
    <ds:schemaRef ds:uri="http://purl.org/dc/elements/1.1/"/>
    <ds:schemaRef ds:uri="df44d137-b3ab-4b2d-aa78-79eb682e69cb"/>
    <ds:schemaRef ds:uri="http://purl.org/dc/dcmitype/"/>
    <ds:schemaRef ds:uri="c64c1a70-816d-4936-a2b2-633549d8373a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FCCEE44-22B5-4202-A92D-7EF1FEF9C3E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8CE38D-ABDF-4834-8340-40E5DB342C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Tableau A COSIT PUBLICATION</vt:lpstr>
      <vt:lpstr>Tableau B QOS PUBLICATION </vt:lpstr>
      <vt:lpstr>Tableau C TRAVAUX PUBLICATION</vt:lpstr>
      <vt:lpstr>Tableau D PAT-COMM PUBLICATION</vt:lpstr>
      <vt:lpstr>Tableau E QOS ALLOC PUBLICATION</vt:lpstr>
    </vt:vector>
  </TitlesOfParts>
  <Company>SNCF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SERRE Florian (SNCF RESEAU / SIEGE SNCF RESEAU / DGCE DEP C&amp;M - PROG FRET)</dc:creator>
  <cp:lastModifiedBy>SERRE Florian (SNCF RESEAU / SIEGE SNCF RESEAU / DGCE </cp:lastModifiedBy>
  <dcterms:created xsi:type="dcterms:W3CDTF">2026-01-14T15:11:33Z</dcterms:created>
  <dcterms:modified xsi:type="dcterms:W3CDTF">2026-03-03T14:55:39Z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7cce88e-ba6c-4072-9a4d-8f9e28d4554f_Enabled">
    <vt:lpwstr>true</vt:lpwstr>
  </property>
  <property fmtid="{D5CDD505-2E9C-101B-9397-08002B2CF9AE}" pid="3" name="MSIP_Label_67cce88e-ba6c-4072-9a4d-8f9e28d4554f_SetDate">
    <vt:lpwstr>2026-01-14T15:16:15Z</vt:lpwstr>
  </property>
  <property fmtid="{D5CDD505-2E9C-101B-9397-08002B2CF9AE}" pid="4" name="MSIP_Label_67cce88e-ba6c-4072-9a4d-8f9e28d4554f_Method">
    <vt:lpwstr>Standard</vt:lpwstr>
  </property>
  <property fmtid="{D5CDD505-2E9C-101B-9397-08002B2CF9AE}" pid="5" name="MSIP_Label_67cce88e-ba6c-4072-9a4d-8f9e28d4554f_Name">
    <vt:lpwstr>Interne - SNCF Réseau</vt:lpwstr>
  </property>
  <property fmtid="{D5CDD505-2E9C-101B-9397-08002B2CF9AE}" pid="6" name="MSIP_Label_67cce88e-ba6c-4072-9a4d-8f9e28d4554f_SiteId">
    <vt:lpwstr>4a7c8238-5799-4b16-9fc6-9ad8fce5a7d9</vt:lpwstr>
  </property>
  <property fmtid="{D5CDD505-2E9C-101B-9397-08002B2CF9AE}" pid="7" name="MSIP_Label_67cce88e-ba6c-4072-9a4d-8f9e28d4554f_ActionId">
    <vt:lpwstr>6886ac06-a155-459d-8edd-3b06c23e8381</vt:lpwstr>
  </property>
  <property fmtid="{D5CDD505-2E9C-101B-9397-08002B2CF9AE}" pid="8" name="MSIP_Label_67cce88e-ba6c-4072-9a4d-8f9e28d4554f_ContentBits">
    <vt:lpwstr>2</vt:lpwstr>
  </property>
  <property fmtid="{D5CDD505-2E9C-101B-9397-08002B2CF9AE}" pid="9" name="MSIP_Label_67cce88e-ba6c-4072-9a4d-8f9e28d4554f_Tag">
    <vt:lpwstr>10, 3, 0, 1</vt:lpwstr>
  </property>
  <property fmtid="{D5CDD505-2E9C-101B-9397-08002B2CF9AE}" pid="10" name="ContentTypeId">
    <vt:lpwstr>0x010100372B4E936EA3444F8F7B1B41ACFDF50C</vt:lpwstr>
  </property>
  <property fmtid="{D5CDD505-2E9C-101B-9397-08002B2CF9AE}" pid="11" name="MediaServiceImageTags">
    <vt:lpwstr/>
  </property>
</Properties>
</file>